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23456\Desktop\"/>
    </mc:Choice>
  </mc:AlternateContent>
  <bookViews>
    <workbookView xWindow="0" yWindow="0" windowWidth="18348" windowHeight="8172"/>
  </bookViews>
  <sheets>
    <sheet name="12月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4" l="1"/>
  <c r="K55" i="14"/>
  <c r="J55" i="14"/>
  <c r="H55" i="14"/>
  <c r="L54" i="14"/>
  <c r="K54" i="14"/>
  <c r="L53" i="14"/>
  <c r="K53" i="14"/>
  <c r="L52" i="14"/>
  <c r="K52" i="14"/>
  <c r="L51" i="14"/>
  <c r="K51" i="14"/>
  <c r="L50" i="14"/>
  <c r="K50" i="14"/>
  <c r="L49" i="14"/>
  <c r="K49" i="14"/>
  <c r="L48" i="14"/>
  <c r="K48" i="14"/>
  <c r="L47" i="14"/>
  <c r="K47" i="14"/>
  <c r="L46" i="14"/>
  <c r="K46" i="14"/>
  <c r="L45" i="14"/>
  <c r="K45" i="14"/>
  <c r="L44" i="14"/>
  <c r="K44" i="14"/>
  <c r="L43" i="14"/>
  <c r="K43" i="14"/>
  <c r="L42" i="14"/>
  <c r="K42" i="14"/>
  <c r="L41" i="14"/>
  <c r="K41" i="14"/>
  <c r="L40" i="14"/>
  <c r="K40" i="14"/>
  <c r="L39" i="14"/>
  <c r="K39" i="14"/>
  <c r="L38" i="14"/>
  <c r="K38" i="14"/>
  <c r="L37" i="14"/>
  <c r="K37" i="14"/>
  <c r="L36" i="14"/>
  <c r="K36" i="14"/>
  <c r="L35" i="14"/>
  <c r="K35" i="14"/>
  <c r="L34" i="14"/>
  <c r="K34" i="14"/>
  <c r="L33" i="14"/>
  <c r="K33" i="14"/>
  <c r="L32" i="14"/>
  <c r="K32" i="14"/>
  <c r="L31" i="14"/>
  <c r="K31" i="14"/>
  <c r="L30" i="14"/>
  <c r="K30" i="14"/>
  <c r="L29" i="14"/>
  <c r="K29" i="14"/>
  <c r="L28" i="14"/>
  <c r="K28" i="14"/>
  <c r="L27" i="14"/>
  <c r="K27" i="14"/>
  <c r="L26" i="14"/>
  <c r="K26" i="14"/>
  <c r="L25" i="14"/>
  <c r="K25" i="14"/>
  <c r="L24" i="14"/>
  <c r="K24" i="14"/>
  <c r="L23" i="14"/>
  <c r="K23" i="14"/>
  <c r="L22" i="14"/>
  <c r="K22" i="14"/>
  <c r="L21" i="14"/>
  <c r="K21" i="14"/>
  <c r="L20" i="14"/>
  <c r="K20" i="14"/>
  <c r="L19" i="14"/>
  <c r="K19" i="14"/>
  <c r="L18" i="14"/>
  <c r="K18" i="14"/>
  <c r="L17" i="14"/>
  <c r="K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K10" i="14"/>
  <c r="L9" i="14"/>
  <c r="K9" i="14"/>
  <c r="L8" i="14"/>
  <c r="K8" i="14"/>
  <c r="L7" i="14"/>
  <c r="K7" i="14"/>
  <c r="L6" i="14"/>
  <c r="K6" i="14"/>
  <c r="L5" i="14"/>
  <c r="K5" i="14"/>
</calcChain>
</file>

<file path=xl/sharedStrings.xml><?xml version="1.0" encoding="utf-8"?>
<sst xmlns="http://schemas.openxmlformats.org/spreadsheetml/2006/main" count="269" uniqueCount="178">
  <si>
    <t>筑梦孵化基地2024年12月房租水电补贴明细</t>
  </si>
  <si>
    <t>序号</t>
  </si>
  <si>
    <t>姓名</t>
  </si>
  <si>
    <t>实体名称</t>
  </si>
  <si>
    <t>房间号</t>
  </si>
  <si>
    <t>性别</t>
  </si>
  <si>
    <t>身份证号</t>
  </si>
  <si>
    <t>本月补贴起止时间</t>
  </si>
  <si>
    <t>房屋建筑面积</t>
  </si>
  <si>
    <t>天数</t>
  </si>
  <si>
    <t>其中</t>
  </si>
  <si>
    <t>补贴合计</t>
  </si>
  <si>
    <t>水电补贴</t>
  </si>
  <si>
    <t>房租补贴</t>
  </si>
  <si>
    <t>张园园</t>
  </si>
  <si>
    <t>沧州继创知识产权服务有限公司</t>
  </si>
  <si>
    <t>女</t>
  </si>
  <si>
    <t>130923198702114723</t>
  </si>
  <si>
    <t>2024.12.1-2024.12.31</t>
  </si>
  <si>
    <t>许家鑫</t>
  </si>
  <si>
    <t>沧县恒鑫商贸中心</t>
  </si>
  <si>
    <t>男</t>
  </si>
  <si>
    <t>130927199909264219</t>
  </si>
  <si>
    <t>候亦杰</t>
  </si>
  <si>
    <t>沧县大影商贸中心</t>
  </si>
  <si>
    <t>130625199210095926</t>
  </si>
  <si>
    <t>王岳</t>
  </si>
  <si>
    <t>沧县德瑞日用百货经销中心</t>
  </si>
  <si>
    <t>130921198512012272</t>
  </si>
  <si>
    <t>王勇</t>
  </si>
  <si>
    <t>沧县博盛室内外装潢设计工作室</t>
  </si>
  <si>
    <t>13092119730403101X</t>
  </si>
  <si>
    <t>徐美丽</t>
  </si>
  <si>
    <t>沧县满天星文化发展中心</t>
  </si>
  <si>
    <t>13090319831105182X</t>
  </si>
  <si>
    <t>2024.12.1-2024.12.22</t>
  </si>
  <si>
    <t>谢怀军</t>
  </si>
  <si>
    <t>沧县昊搏装饰材料销售中心</t>
  </si>
  <si>
    <t>13092119850708209X</t>
  </si>
  <si>
    <t>郝强</t>
  </si>
  <si>
    <t>沧县和优良品日用品中心</t>
  </si>
  <si>
    <t>130903199001250318</t>
  </si>
  <si>
    <t>刘翠兰</t>
  </si>
  <si>
    <t>沧县育树会计事务服务中心</t>
  </si>
  <si>
    <t>130921198806030222</t>
  </si>
  <si>
    <t>周学亮</t>
  </si>
  <si>
    <t>沧县晨昱茶叶销售中心</t>
  </si>
  <si>
    <t>132929197407121299</t>
  </si>
  <si>
    <t>于健</t>
  </si>
  <si>
    <t>沧县简墅室内装潢设计中心</t>
  </si>
  <si>
    <t>130921199507152216</t>
  </si>
  <si>
    <t>周林龙</t>
  </si>
  <si>
    <t>沧县同驰文化传媒中心</t>
  </si>
  <si>
    <t>211021198110184110</t>
  </si>
  <si>
    <t>2024.12.1-2024.12.5</t>
  </si>
  <si>
    <t>刘桂然</t>
  </si>
  <si>
    <t>沧县智善家政服务中心</t>
  </si>
  <si>
    <t>132931197709233626</t>
  </si>
  <si>
    <t>李文德</t>
  </si>
  <si>
    <t>沧县惠尔运输中心</t>
  </si>
  <si>
    <t>130921197105061654</t>
  </si>
  <si>
    <t>李芳</t>
  </si>
  <si>
    <t>沧县铭程日用品销售中心</t>
  </si>
  <si>
    <t>130902198108261526</t>
  </si>
  <si>
    <t>孙勇</t>
  </si>
  <si>
    <t>沧州玖近建材销售有限公司</t>
  </si>
  <si>
    <t>130921197203185618</t>
  </si>
  <si>
    <t>刘俊</t>
  </si>
  <si>
    <t>沧县锦泰五金销售中心</t>
  </si>
  <si>
    <t>131128198507225726</t>
  </si>
  <si>
    <t>陈卫卫</t>
  </si>
  <si>
    <t>沧县泽笛汐日用品销售中心</t>
  </si>
  <si>
    <t>13092319860902642x</t>
  </si>
  <si>
    <t>刘颖</t>
  </si>
  <si>
    <t>沧县普泽商贸中心</t>
  </si>
  <si>
    <t>211322199007115528</t>
  </si>
  <si>
    <t>李顺超</t>
  </si>
  <si>
    <t>沧县美艺装饰材料销售中心</t>
  </si>
  <si>
    <t>130929199108107777</t>
  </si>
  <si>
    <t>2024.12.1-2024.12.15</t>
  </si>
  <si>
    <t>田于于</t>
  </si>
  <si>
    <t>沧州沧慧会计服务有限公司</t>
  </si>
  <si>
    <t>132201199307031864</t>
  </si>
  <si>
    <t>刘德平</t>
  </si>
  <si>
    <t>沧县映含百货销售中心</t>
  </si>
  <si>
    <t>130921197907172022</t>
  </si>
  <si>
    <t>叶孝阳</t>
  </si>
  <si>
    <t>沧县兴阳商贸中心</t>
  </si>
  <si>
    <t>130921199806260217</t>
  </si>
  <si>
    <t>李华</t>
  </si>
  <si>
    <t>沧县磊枫信息技术咨询中心</t>
  </si>
  <si>
    <t>130903198306180619</t>
  </si>
  <si>
    <t>强恩锋</t>
  </si>
  <si>
    <t>沧县一帆货物运输中心</t>
  </si>
  <si>
    <t>130921197301251236</t>
  </si>
  <si>
    <t>郭玲博</t>
  </si>
  <si>
    <t>沧县君蓝匠心室内装修中心</t>
  </si>
  <si>
    <t>130921199501201611</t>
  </si>
  <si>
    <t>2024.12.1-2024.12.19</t>
  </si>
  <si>
    <t>买树梅</t>
  </si>
  <si>
    <t>沧县木柏士家具销售中心</t>
  </si>
  <si>
    <t>130921198309010028</t>
  </si>
  <si>
    <t>丁艳雷</t>
  </si>
  <si>
    <t>沧县辛安商贸中心</t>
  </si>
  <si>
    <t>130903198211160316</t>
  </si>
  <si>
    <t>于燕燕</t>
  </si>
  <si>
    <t>沧县金榜众成软件开发工作室</t>
  </si>
  <si>
    <t>130921198801054882</t>
  </si>
  <si>
    <t>张万全</t>
  </si>
  <si>
    <t>沧县云艺日用百货商行</t>
  </si>
  <si>
    <t>130903199102282618</t>
  </si>
  <si>
    <t>柴欣欣</t>
  </si>
  <si>
    <t>沧县成阳建筑材料经销处</t>
  </si>
  <si>
    <t>13092919820210691X</t>
  </si>
  <si>
    <t>李淑成</t>
  </si>
  <si>
    <t>沧县捷睿兴会计事务工作室</t>
  </si>
  <si>
    <t>130921196702125252</t>
  </si>
  <si>
    <t>路永增</t>
  </si>
  <si>
    <t>沧县溢晟日化销售中心</t>
  </si>
  <si>
    <t>130921198112305615</t>
  </si>
  <si>
    <t>王林强</t>
  </si>
  <si>
    <t>沧县林圭服装销售中心</t>
  </si>
  <si>
    <t>130921197402213618</t>
  </si>
  <si>
    <t>贾兆江</t>
  </si>
  <si>
    <t>沧县康健家政服务中心</t>
  </si>
  <si>
    <t>130921198101252036</t>
  </si>
  <si>
    <t>林婷婷</t>
  </si>
  <si>
    <t>沧州中博会计服务有限公司</t>
  </si>
  <si>
    <t>130927200003114527</t>
  </si>
  <si>
    <t>李维仝</t>
  </si>
  <si>
    <t>沧县金榜路径通广告制作工作室</t>
  </si>
  <si>
    <t>130927198810213310</t>
  </si>
  <si>
    <t>仉金铎</t>
  </si>
  <si>
    <t>沧县朗源渔具用品中心</t>
  </si>
  <si>
    <t>130903199905111839</t>
  </si>
  <si>
    <t>刘强</t>
  </si>
  <si>
    <t>沧县景一日用百货经营中心</t>
  </si>
  <si>
    <t>130921199003010011</t>
  </si>
  <si>
    <t>康建</t>
  </si>
  <si>
    <t>沧县长晟物流配送中心</t>
  </si>
  <si>
    <t>130984197808233673</t>
  </si>
  <si>
    <t>李维建</t>
  </si>
  <si>
    <t>沧州厦通商贸有限公司</t>
  </si>
  <si>
    <t>130921199008182250</t>
  </si>
  <si>
    <t>刘玉</t>
  </si>
  <si>
    <t>沧州炎坤会计服务有限公司</t>
  </si>
  <si>
    <t>130930199008112718</t>
  </si>
  <si>
    <t>2024.12.1-2024.12.9</t>
  </si>
  <si>
    <t>付俊歌</t>
  </si>
  <si>
    <t>沧县渔歌渔具用品中心</t>
  </si>
  <si>
    <t>130922200506224419</t>
  </si>
  <si>
    <t>刘洪升</t>
  </si>
  <si>
    <t>沧县晨泓汽车出租服务中心</t>
  </si>
  <si>
    <t>130904197607250934</t>
  </si>
  <si>
    <t>柳阳</t>
  </si>
  <si>
    <t xml:space="preserve"> 沧州盛阳再生资源有限公司</t>
  </si>
  <si>
    <t>130902199912070311</t>
  </si>
  <si>
    <t>孙亚雷</t>
  </si>
  <si>
    <t>沧县鑫潮商贸中心</t>
  </si>
  <si>
    <t>130921199608021813</t>
  </si>
  <si>
    <t>2024.12.1-2024.12.20</t>
  </si>
  <si>
    <t>刘超</t>
  </si>
  <si>
    <t>沧县景星日用百货中心</t>
  </si>
  <si>
    <t>13092119851104001X</t>
  </si>
  <si>
    <t>李涛</t>
  </si>
  <si>
    <t>沧州优璞商贸有限公司</t>
  </si>
  <si>
    <t>130927199001173317</t>
  </si>
  <si>
    <t>周英双</t>
  </si>
  <si>
    <t>沧县传祺五金销售中心</t>
  </si>
  <si>
    <t>13092119900525102x</t>
  </si>
  <si>
    <t>陆运庄</t>
  </si>
  <si>
    <t>沧县陆佳途汽车销售中心</t>
  </si>
  <si>
    <t>130921197011090411</t>
  </si>
  <si>
    <t>合计</t>
  </si>
  <si>
    <t>公服面积</t>
  </si>
  <si>
    <t xml:space="preserve">公服面积合计：： 376.55平米                       公服补贴金额：20661.29 元                   公服、房屋、水电补贴总合计：108208.16元   </t>
  </si>
  <si>
    <t xml:space="preserve">本月房屋面积合计： 1675.98平米                    房屋补贴金额： 85989.32元                  水电补贴合计：1557.55元         </t>
  </si>
  <si>
    <t>备注：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</si>
</sst>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4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6"/>
      <name val="宋体"/>
      <charset val="134"/>
    </font>
    <font>
      <sz val="10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ajor"/>
    </font>
    <font>
      <sz val="14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family val="3"/>
      <charset val="134"/>
      <scheme val="maj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8" fontId="0" fillId="0" borderId="0" xfId="0" applyNumberForma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center" vertical="center"/>
    </xf>
    <xf numFmtId="0" fontId="4" fillId="0" borderId="0" xfId="0" quotePrefix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178" fontId="2" fillId="0" borderId="7" xfId="0" applyNumberFormat="1" applyFont="1" applyFill="1" applyBorder="1" applyAlignment="1">
      <alignment vertical="center" wrapText="1"/>
    </xf>
    <xf numFmtId="178" fontId="2" fillId="0" borderId="11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178" fontId="2" fillId="0" borderId="7" xfId="0" applyNumberFormat="1" applyFont="1" applyFill="1" applyBorder="1" applyAlignment="1">
      <alignment horizontal="left" vertical="center"/>
    </xf>
    <xf numFmtId="178" fontId="2" fillId="0" borderId="1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/>
    </xf>
    <xf numFmtId="178" fontId="9" fillId="0" borderId="4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8" fontId="2" fillId="0" borderId="0" xfId="0" applyNumberFormat="1" applyFont="1" applyFill="1" applyAlignment="1">
      <alignment horizontal="left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topLeftCell="A43" workbookViewId="0">
      <selection activeCell="D45" sqref="D45"/>
    </sheetView>
  </sheetViews>
  <sheetFormatPr defaultColWidth="9" defaultRowHeight="14.4" x14ac:dyDescent="0.25"/>
  <cols>
    <col min="1" max="1" width="4.77734375" style="3" customWidth="1"/>
    <col min="2" max="2" width="9" style="3"/>
    <col min="3" max="3" width="29.77734375" style="3" bestFit="1" customWidth="1"/>
    <col min="4" max="4" width="7.77734375" style="3" customWidth="1"/>
    <col min="5" max="5" width="5.6640625" style="3" customWidth="1"/>
    <col min="6" max="6" width="20.44140625" style="3" bestFit="1" customWidth="1"/>
    <col min="7" max="7" width="23.109375" style="3" bestFit="1" customWidth="1"/>
    <col min="8" max="8" width="9" style="3"/>
    <col min="9" max="9" width="7" style="3" customWidth="1"/>
    <col min="10" max="10" width="11.21875" style="4" customWidth="1"/>
    <col min="11" max="11" width="11.109375" style="4"/>
    <col min="12" max="12" width="11.21875" style="4" customWidth="1"/>
    <col min="13" max="16384" width="9" style="3"/>
  </cols>
  <sheetData>
    <row r="1" spans="1:12" s="1" customFormat="1" ht="33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30"/>
      <c r="K1" s="30"/>
      <c r="L1" s="30"/>
    </row>
    <row r="2" spans="1:12" s="1" customFormat="1" ht="16.05" customHeight="1" x14ac:dyDescent="0.2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42" t="s">
        <v>8</v>
      </c>
      <c r="I2" s="43" t="s">
        <v>9</v>
      </c>
      <c r="J2" s="49" t="s">
        <v>10</v>
      </c>
      <c r="K2" s="49"/>
      <c r="L2" s="46" t="s">
        <v>11</v>
      </c>
    </row>
    <row r="3" spans="1:12" s="1" customFormat="1" ht="6" hidden="1" customHeight="1" x14ac:dyDescent="0.25">
      <c r="A3" s="40"/>
      <c r="B3" s="40"/>
      <c r="C3" s="40"/>
      <c r="D3" s="40"/>
      <c r="E3" s="40"/>
      <c r="F3" s="40"/>
      <c r="G3" s="40"/>
      <c r="H3" s="42"/>
      <c r="I3" s="44"/>
      <c r="J3" s="49"/>
      <c r="K3" s="49"/>
      <c r="L3" s="47"/>
    </row>
    <row r="4" spans="1:12" s="1" customFormat="1" ht="24" customHeight="1" x14ac:dyDescent="0.25">
      <c r="A4" s="41"/>
      <c r="B4" s="41"/>
      <c r="C4" s="41"/>
      <c r="D4" s="41"/>
      <c r="E4" s="41"/>
      <c r="F4" s="41"/>
      <c r="G4" s="41"/>
      <c r="H4" s="42"/>
      <c r="I4" s="45"/>
      <c r="J4" s="19" t="s">
        <v>12</v>
      </c>
      <c r="K4" s="19" t="s">
        <v>13</v>
      </c>
      <c r="L4" s="48"/>
    </row>
    <row r="5" spans="1:12" s="2" customFormat="1" ht="22.95" customHeight="1" x14ac:dyDescent="0.25">
      <c r="A5" s="5">
        <v>1</v>
      </c>
      <c r="B5" s="5" t="s">
        <v>14</v>
      </c>
      <c r="C5" s="5" t="s">
        <v>15</v>
      </c>
      <c r="D5" s="5">
        <v>204</v>
      </c>
      <c r="E5" s="5" t="s">
        <v>16</v>
      </c>
      <c r="F5" s="27" t="s">
        <v>17</v>
      </c>
      <c r="G5" s="5" t="s">
        <v>18</v>
      </c>
      <c r="H5" s="6">
        <v>27.92</v>
      </c>
      <c r="I5" s="5">
        <v>31</v>
      </c>
      <c r="J5" s="20">
        <v>33.700000000000003</v>
      </c>
      <c r="K5" s="20">
        <f t="shared" ref="K5:K10" si="0">H5*I5*1.77</f>
        <v>1531.9703999999999</v>
      </c>
      <c r="L5" s="20">
        <f t="shared" ref="L5:L10" si="1">J5+K5</f>
        <v>1565.6704</v>
      </c>
    </row>
    <row r="6" spans="1:12" s="2" customFormat="1" ht="22.95" customHeight="1" x14ac:dyDescent="0.25">
      <c r="A6" s="5">
        <v>2</v>
      </c>
      <c r="B6" s="5" t="s">
        <v>19</v>
      </c>
      <c r="C6" s="5" t="s">
        <v>20</v>
      </c>
      <c r="D6" s="5">
        <v>205</v>
      </c>
      <c r="E6" s="5" t="s">
        <v>21</v>
      </c>
      <c r="F6" s="27" t="s">
        <v>22</v>
      </c>
      <c r="G6" s="5" t="s">
        <v>18</v>
      </c>
      <c r="H6" s="6">
        <v>53.06</v>
      </c>
      <c r="I6" s="5">
        <v>31</v>
      </c>
      <c r="J6" s="20">
        <v>33.700000000000003</v>
      </c>
      <c r="K6" s="20">
        <f t="shared" si="0"/>
        <v>2911.4022</v>
      </c>
      <c r="L6" s="20">
        <f t="shared" si="1"/>
        <v>2945.1021999999998</v>
      </c>
    </row>
    <row r="7" spans="1:12" s="2" customFormat="1" ht="22.95" customHeight="1" x14ac:dyDescent="0.25">
      <c r="A7" s="5">
        <v>3</v>
      </c>
      <c r="B7" s="7" t="s">
        <v>23</v>
      </c>
      <c r="C7" s="8" t="s">
        <v>24</v>
      </c>
      <c r="D7" s="7">
        <v>206</v>
      </c>
      <c r="E7" s="5" t="s">
        <v>16</v>
      </c>
      <c r="F7" s="9" t="s">
        <v>25</v>
      </c>
      <c r="G7" s="5" t="s">
        <v>18</v>
      </c>
      <c r="H7" s="6">
        <v>54</v>
      </c>
      <c r="I7" s="5">
        <v>31</v>
      </c>
      <c r="J7" s="20">
        <v>33.700000000000003</v>
      </c>
      <c r="K7" s="20">
        <f t="shared" si="0"/>
        <v>2962.98</v>
      </c>
      <c r="L7" s="20">
        <f t="shared" si="1"/>
        <v>2996.68</v>
      </c>
    </row>
    <row r="8" spans="1:12" s="2" customFormat="1" ht="22.95" customHeight="1" x14ac:dyDescent="0.25">
      <c r="A8" s="5">
        <v>4</v>
      </c>
      <c r="B8" s="7" t="s">
        <v>26</v>
      </c>
      <c r="C8" s="7" t="s">
        <v>27</v>
      </c>
      <c r="D8" s="7">
        <v>207</v>
      </c>
      <c r="E8" s="5" t="s">
        <v>21</v>
      </c>
      <c r="F8" s="9" t="s">
        <v>28</v>
      </c>
      <c r="G8" s="5" t="s">
        <v>18</v>
      </c>
      <c r="H8" s="6">
        <v>53.13</v>
      </c>
      <c r="I8" s="5">
        <v>31</v>
      </c>
      <c r="J8" s="20">
        <v>33.700000000000003</v>
      </c>
      <c r="K8" s="20">
        <f t="shared" si="0"/>
        <v>2915.2431000000001</v>
      </c>
      <c r="L8" s="20">
        <f t="shared" si="1"/>
        <v>2948.9431</v>
      </c>
    </row>
    <row r="9" spans="1:12" s="2" customFormat="1" ht="22.95" customHeight="1" x14ac:dyDescent="0.25">
      <c r="A9" s="5">
        <v>5</v>
      </c>
      <c r="B9" s="5" t="s">
        <v>29</v>
      </c>
      <c r="C9" s="5" t="s">
        <v>30</v>
      </c>
      <c r="D9" s="5">
        <v>208</v>
      </c>
      <c r="E9" s="5" t="s">
        <v>21</v>
      </c>
      <c r="F9" s="10" t="s">
        <v>31</v>
      </c>
      <c r="G9" s="5" t="s">
        <v>18</v>
      </c>
      <c r="H9" s="6">
        <v>54</v>
      </c>
      <c r="I9" s="5">
        <v>31</v>
      </c>
      <c r="J9" s="20">
        <v>33.700000000000003</v>
      </c>
      <c r="K9" s="20">
        <f t="shared" si="0"/>
        <v>2962.98</v>
      </c>
      <c r="L9" s="20">
        <f t="shared" si="1"/>
        <v>2996.68</v>
      </c>
    </row>
    <row r="10" spans="1:12" s="2" customFormat="1" ht="22.95" customHeight="1" x14ac:dyDescent="0.25">
      <c r="A10" s="5">
        <v>6</v>
      </c>
      <c r="B10" s="54" t="s">
        <v>32</v>
      </c>
      <c r="C10" s="5" t="s">
        <v>33</v>
      </c>
      <c r="D10" s="5">
        <v>212</v>
      </c>
      <c r="E10" s="5" t="s">
        <v>16</v>
      </c>
      <c r="F10" s="5" t="s">
        <v>34</v>
      </c>
      <c r="G10" s="5" t="s">
        <v>35</v>
      </c>
      <c r="H10" s="6">
        <v>35.56</v>
      </c>
      <c r="I10" s="5">
        <v>22</v>
      </c>
      <c r="J10" s="20">
        <v>24.1</v>
      </c>
      <c r="K10" s="20">
        <f t="shared" si="0"/>
        <v>1384.7064</v>
      </c>
      <c r="L10" s="20">
        <f t="shared" si="1"/>
        <v>1408.8063999999999</v>
      </c>
    </row>
    <row r="11" spans="1:12" s="2" customFormat="1" ht="22.95" customHeight="1" x14ac:dyDescent="0.25">
      <c r="A11" s="5">
        <v>7</v>
      </c>
      <c r="B11" s="52" t="s">
        <v>36</v>
      </c>
      <c r="C11" s="7" t="s">
        <v>37</v>
      </c>
      <c r="D11" s="7">
        <v>215</v>
      </c>
      <c r="E11" s="5" t="s">
        <v>21</v>
      </c>
      <c r="F11" s="9" t="s">
        <v>38</v>
      </c>
      <c r="G11" s="5" t="s">
        <v>18</v>
      </c>
      <c r="H11" s="6">
        <v>40.14</v>
      </c>
      <c r="I11" s="5">
        <v>31</v>
      </c>
      <c r="J11" s="20">
        <v>33.700000000000003</v>
      </c>
      <c r="K11" s="20">
        <f t="shared" ref="K11:K36" si="2">H11*I11*1.77</f>
        <v>2202.4818</v>
      </c>
      <c r="L11" s="20">
        <f t="shared" ref="L11:L36" si="3">J11+K11</f>
        <v>2236.1817999999998</v>
      </c>
    </row>
    <row r="12" spans="1:12" s="2" customFormat="1" ht="22.95" customHeight="1" x14ac:dyDescent="0.25">
      <c r="A12" s="5">
        <v>8</v>
      </c>
      <c r="B12" s="53" t="s">
        <v>39</v>
      </c>
      <c r="C12" s="5" t="s">
        <v>40</v>
      </c>
      <c r="D12" s="5">
        <v>301</v>
      </c>
      <c r="E12" s="5" t="s">
        <v>21</v>
      </c>
      <c r="F12" s="10" t="s">
        <v>41</v>
      </c>
      <c r="G12" s="5" t="s">
        <v>18</v>
      </c>
      <c r="H12" s="6">
        <v>27.48</v>
      </c>
      <c r="I12" s="5">
        <v>31</v>
      </c>
      <c r="J12" s="20">
        <v>33.700000000000003</v>
      </c>
      <c r="K12" s="20">
        <f t="shared" si="2"/>
        <v>1507.8276000000001</v>
      </c>
      <c r="L12" s="20">
        <f t="shared" si="3"/>
        <v>1541.5275999999999</v>
      </c>
    </row>
    <row r="13" spans="1:12" s="2" customFormat="1" ht="22.95" customHeight="1" x14ac:dyDescent="0.25">
      <c r="A13" s="5">
        <v>9</v>
      </c>
      <c r="B13" s="53" t="s">
        <v>42</v>
      </c>
      <c r="C13" s="5" t="s">
        <v>43</v>
      </c>
      <c r="D13" s="5">
        <v>302</v>
      </c>
      <c r="E13" s="5" t="s">
        <v>16</v>
      </c>
      <c r="F13" s="10" t="s">
        <v>44</v>
      </c>
      <c r="G13" s="5" t="s">
        <v>18</v>
      </c>
      <c r="H13" s="6">
        <v>26.59</v>
      </c>
      <c r="I13" s="5">
        <v>31</v>
      </c>
      <c r="J13" s="20">
        <v>33.700000000000003</v>
      </c>
      <c r="K13" s="20">
        <f t="shared" si="2"/>
        <v>1458.9933000000001</v>
      </c>
      <c r="L13" s="20">
        <f t="shared" si="3"/>
        <v>1492.6932999999999</v>
      </c>
    </row>
    <row r="14" spans="1:12" s="2" customFormat="1" ht="22.95" customHeight="1" x14ac:dyDescent="0.25">
      <c r="A14" s="5">
        <v>10</v>
      </c>
      <c r="B14" s="52" t="s">
        <v>45</v>
      </c>
      <c r="C14" s="8" t="s">
        <v>46</v>
      </c>
      <c r="D14" s="7">
        <v>303</v>
      </c>
      <c r="E14" s="5" t="s">
        <v>21</v>
      </c>
      <c r="F14" s="9" t="s">
        <v>47</v>
      </c>
      <c r="G14" s="5" t="s">
        <v>18</v>
      </c>
      <c r="H14" s="6">
        <v>53</v>
      </c>
      <c r="I14" s="5">
        <v>31</v>
      </c>
      <c r="J14" s="20">
        <v>33.700000000000003</v>
      </c>
      <c r="K14" s="20">
        <f t="shared" si="2"/>
        <v>2908.11</v>
      </c>
      <c r="L14" s="20">
        <f t="shared" si="3"/>
        <v>2941.81</v>
      </c>
    </row>
    <row r="15" spans="1:12" s="2" customFormat="1" ht="22.95" customHeight="1" x14ac:dyDescent="0.25">
      <c r="A15" s="5">
        <v>11</v>
      </c>
      <c r="B15" s="52" t="s">
        <v>48</v>
      </c>
      <c r="C15" s="11" t="s">
        <v>49</v>
      </c>
      <c r="D15" s="7">
        <v>305</v>
      </c>
      <c r="E15" s="5" t="s">
        <v>21</v>
      </c>
      <c r="F15" s="9" t="s">
        <v>50</v>
      </c>
      <c r="G15" s="5" t="s">
        <v>18</v>
      </c>
      <c r="H15" s="6">
        <v>26.66</v>
      </c>
      <c r="I15" s="5">
        <v>31</v>
      </c>
      <c r="J15" s="20">
        <v>33.700000000000003</v>
      </c>
      <c r="K15" s="20">
        <f t="shared" si="2"/>
        <v>1462.8342</v>
      </c>
      <c r="L15" s="20">
        <f t="shared" si="3"/>
        <v>1496.5342000000001</v>
      </c>
    </row>
    <row r="16" spans="1:12" s="2" customFormat="1" ht="22.95" customHeight="1" x14ac:dyDescent="0.25">
      <c r="A16" s="5">
        <v>12</v>
      </c>
      <c r="B16" s="54" t="s">
        <v>51</v>
      </c>
      <c r="C16" s="5" t="s">
        <v>52</v>
      </c>
      <c r="D16" s="7">
        <v>306</v>
      </c>
      <c r="E16" s="5" t="s">
        <v>21</v>
      </c>
      <c r="F16" s="10" t="s">
        <v>53</v>
      </c>
      <c r="G16" s="5" t="s">
        <v>54</v>
      </c>
      <c r="H16" s="6">
        <v>26.66</v>
      </c>
      <c r="I16" s="5">
        <v>5</v>
      </c>
      <c r="J16" s="20">
        <v>5.47</v>
      </c>
      <c r="K16" s="20">
        <f t="shared" si="2"/>
        <v>235.941</v>
      </c>
      <c r="L16" s="20">
        <f t="shared" si="3"/>
        <v>241.411</v>
      </c>
    </row>
    <row r="17" spans="1:12" s="2" customFormat="1" ht="22.95" customHeight="1" x14ac:dyDescent="0.25">
      <c r="A17" s="5">
        <v>13</v>
      </c>
      <c r="B17" s="55" t="s">
        <v>55</v>
      </c>
      <c r="C17" s="8" t="s">
        <v>56</v>
      </c>
      <c r="D17" s="7">
        <v>307</v>
      </c>
      <c r="E17" s="5" t="s">
        <v>16</v>
      </c>
      <c r="F17" s="9" t="s">
        <v>57</v>
      </c>
      <c r="G17" s="5" t="s">
        <v>18</v>
      </c>
      <c r="H17" s="6">
        <v>26.75</v>
      </c>
      <c r="I17" s="5">
        <v>31</v>
      </c>
      <c r="J17" s="20">
        <v>33.700000000000003</v>
      </c>
      <c r="K17" s="20">
        <f t="shared" si="2"/>
        <v>1467.7725</v>
      </c>
      <c r="L17" s="20">
        <f t="shared" si="3"/>
        <v>1501.4725000000001</v>
      </c>
    </row>
    <row r="18" spans="1:12" s="2" customFormat="1" ht="22.95" customHeight="1" x14ac:dyDescent="0.25">
      <c r="A18" s="5">
        <v>14</v>
      </c>
      <c r="B18" s="54" t="s">
        <v>58</v>
      </c>
      <c r="C18" s="5" t="s">
        <v>59</v>
      </c>
      <c r="D18" s="5">
        <v>308</v>
      </c>
      <c r="E18" s="5" t="s">
        <v>21</v>
      </c>
      <c r="F18" s="10" t="s">
        <v>60</v>
      </c>
      <c r="G18" s="5" t="s">
        <v>18</v>
      </c>
      <c r="H18" s="6">
        <v>26.5</v>
      </c>
      <c r="I18" s="5">
        <v>31</v>
      </c>
      <c r="J18" s="20">
        <v>33.700000000000003</v>
      </c>
      <c r="K18" s="20">
        <f t="shared" si="2"/>
        <v>1454.0550000000001</v>
      </c>
      <c r="L18" s="20">
        <f t="shared" si="3"/>
        <v>1487.7550000000001</v>
      </c>
    </row>
    <row r="19" spans="1:12" s="2" customFormat="1" ht="22.95" customHeight="1" x14ac:dyDescent="0.25">
      <c r="A19" s="5">
        <v>15</v>
      </c>
      <c r="B19" s="54" t="s">
        <v>61</v>
      </c>
      <c r="C19" s="5" t="s">
        <v>62</v>
      </c>
      <c r="D19" s="5">
        <v>309</v>
      </c>
      <c r="E19" s="5" t="s">
        <v>16</v>
      </c>
      <c r="F19" s="27" t="s">
        <v>63</v>
      </c>
      <c r="G19" s="5" t="s">
        <v>18</v>
      </c>
      <c r="H19" s="6">
        <v>26.75</v>
      </c>
      <c r="I19" s="5">
        <v>31</v>
      </c>
      <c r="J19" s="20">
        <v>33.700000000000003</v>
      </c>
      <c r="K19" s="20">
        <f t="shared" si="2"/>
        <v>1467.7725</v>
      </c>
      <c r="L19" s="20">
        <f t="shared" si="3"/>
        <v>1501.4725000000001</v>
      </c>
    </row>
    <row r="20" spans="1:12" s="2" customFormat="1" ht="22.95" customHeight="1" x14ac:dyDescent="0.25">
      <c r="A20" s="5">
        <v>16</v>
      </c>
      <c r="B20" s="54" t="s">
        <v>64</v>
      </c>
      <c r="C20" s="5" t="s">
        <v>65</v>
      </c>
      <c r="D20" s="5">
        <v>310</v>
      </c>
      <c r="E20" s="5" t="s">
        <v>21</v>
      </c>
      <c r="F20" s="27" t="s">
        <v>66</v>
      </c>
      <c r="G20" s="5" t="s">
        <v>18</v>
      </c>
      <c r="H20" s="6">
        <v>26.5</v>
      </c>
      <c r="I20" s="5">
        <v>31</v>
      </c>
      <c r="J20" s="20">
        <v>33.700000000000003</v>
      </c>
      <c r="K20" s="20">
        <f t="shared" si="2"/>
        <v>1454.0550000000001</v>
      </c>
      <c r="L20" s="20">
        <f t="shared" si="3"/>
        <v>1487.7550000000001</v>
      </c>
    </row>
    <row r="21" spans="1:12" s="2" customFormat="1" ht="22.95" customHeight="1" x14ac:dyDescent="0.25">
      <c r="A21" s="5">
        <v>17</v>
      </c>
      <c r="B21" s="54" t="s">
        <v>67</v>
      </c>
      <c r="C21" s="5" t="s">
        <v>68</v>
      </c>
      <c r="D21" s="5">
        <v>311</v>
      </c>
      <c r="E21" s="5" t="s">
        <v>16</v>
      </c>
      <c r="F21" s="10" t="s">
        <v>69</v>
      </c>
      <c r="G21" s="5" t="s">
        <v>18</v>
      </c>
      <c r="H21" s="6">
        <v>26.75</v>
      </c>
      <c r="I21" s="5">
        <v>31</v>
      </c>
      <c r="J21" s="20">
        <v>33.700000000000003</v>
      </c>
      <c r="K21" s="20">
        <f t="shared" si="2"/>
        <v>1467.7725</v>
      </c>
      <c r="L21" s="20">
        <f t="shared" si="3"/>
        <v>1501.4725000000001</v>
      </c>
    </row>
    <row r="22" spans="1:12" s="2" customFormat="1" ht="22.95" customHeight="1" x14ac:dyDescent="0.25">
      <c r="A22" s="5">
        <v>18</v>
      </c>
      <c r="B22" s="54" t="s">
        <v>70</v>
      </c>
      <c r="C22" s="5" t="s">
        <v>71</v>
      </c>
      <c r="D22" s="5">
        <v>312</v>
      </c>
      <c r="E22" s="5" t="s">
        <v>16</v>
      </c>
      <c r="F22" s="5" t="s">
        <v>72</v>
      </c>
      <c r="G22" s="5" t="s">
        <v>18</v>
      </c>
      <c r="H22" s="6">
        <v>27.14</v>
      </c>
      <c r="I22" s="5">
        <v>31</v>
      </c>
      <c r="J22" s="20">
        <v>33.700000000000003</v>
      </c>
      <c r="K22" s="20">
        <f t="shared" si="2"/>
        <v>1489.1718000000001</v>
      </c>
      <c r="L22" s="20">
        <f t="shared" si="3"/>
        <v>1522.8717999999999</v>
      </c>
    </row>
    <row r="23" spans="1:12" s="2" customFormat="1" ht="22.95" customHeight="1" x14ac:dyDescent="0.25">
      <c r="A23" s="5">
        <v>19</v>
      </c>
      <c r="B23" s="54" t="s">
        <v>73</v>
      </c>
      <c r="C23" s="5" t="s">
        <v>74</v>
      </c>
      <c r="D23" s="5">
        <v>313</v>
      </c>
      <c r="E23" s="5" t="s">
        <v>16</v>
      </c>
      <c r="F23" s="27" t="s">
        <v>75</v>
      </c>
      <c r="G23" s="5" t="s">
        <v>18</v>
      </c>
      <c r="H23" s="6">
        <v>27.54</v>
      </c>
      <c r="I23" s="5">
        <v>31</v>
      </c>
      <c r="J23" s="20">
        <v>33.700000000000003</v>
      </c>
      <c r="K23" s="20">
        <f t="shared" si="2"/>
        <v>1511.1197999999999</v>
      </c>
      <c r="L23" s="20">
        <f t="shared" si="3"/>
        <v>1544.8198</v>
      </c>
    </row>
    <row r="24" spans="1:12" s="2" customFormat="1" ht="22.95" customHeight="1" x14ac:dyDescent="0.25">
      <c r="A24" s="5">
        <v>20</v>
      </c>
      <c r="B24" s="54" t="s">
        <v>76</v>
      </c>
      <c r="C24" s="5" t="s">
        <v>77</v>
      </c>
      <c r="D24" s="5">
        <v>314</v>
      </c>
      <c r="E24" s="5" t="s">
        <v>21</v>
      </c>
      <c r="F24" s="10" t="s">
        <v>78</v>
      </c>
      <c r="G24" s="5" t="s">
        <v>79</v>
      </c>
      <c r="H24" s="6">
        <v>31.56</v>
      </c>
      <c r="I24" s="5">
        <v>15</v>
      </c>
      <c r="J24" s="20">
        <v>16.437999999999999</v>
      </c>
      <c r="K24" s="20">
        <f t="shared" si="2"/>
        <v>837.91800000000001</v>
      </c>
      <c r="L24" s="20">
        <f t="shared" si="3"/>
        <v>854.35599999999999</v>
      </c>
    </row>
    <row r="25" spans="1:12" s="2" customFormat="1" ht="22.95" customHeight="1" x14ac:dyDescent="0.25">
      <c r="A25" s="5">
        <v>21</v>
      </c>
      <c r="B25" s="55" t="s">
        <v>80</v>
      </c>
      <c r="C25" s="8" t="s">
        <v>81</v>
      </c>
      <c r="D25" s="7">
        <v>315</v>
      </c>
      <c r="E25" s="5" t="s">
        <v>16</v>
      </c>
      <c r="F25" s="9" t="s">
        <v>82</v>
      </c>
      <c r="G25" s="5" t="s">
        <v>18</v>
      </c>
      <c r="H25" s="6">
        <v>28.16</v>
      </c>
      <c r="I25" s="5">
        <v>31</v>
      </c>
      <c r="J25" s="20">
        <v>33.700000000000003</v>
      </c>
      <c r="K25" s="20">
        <f t="shared" si="2"/>
        <v>1545.1392000000001</v>
      </c>
      <c r="L25" s="20">
        <f t="shared" si="3"/>
        <v>1578.8391999999999</v>
      </c>
    </row>
    <row r="26" spans="1:12" s="2" customFormat="1" ht="22.95" customHeight="1" x14ac:dyDescent="0.25">
      <c r="A26" s="5">
        <v>22</v>
      </c>
      <c r="B26" s="55" t="s">
        <v>83</v>
      </c>
      <c r="C26" s="7" t="s">
        <v>84</v>
      </c>
      <c r="D26" s="7">
        <v>316</v>
      </c>
      <c r="E26" s="5" t="s">
        <v>16</v>
      </c>
      <c r="F26" s="9" t="s">
        <v>85</v>
      </c>
      <c r="G26" s="5" t="s">
        <v>18</v>
      </c>
      <c r="H26" s="6">
        <v>28.76</v>
      </c>
      <c r="I26" s="5">
        <v>31</v>
      </c>
      <c r="J26" s="20">
        <v>33.700000000000003</v>
      </c>
      <c r="K26" s="20">
        <f t="shared" si="2"/>
        <v>1578.0612000000001</v>
      </c>
      <c r="L26" s="20">
        <f t="shared" si="3"/>
        <v>1611.7611999999999</v>
      </c>
    </row>
    <row r="27" spans="1:12" s="2" customFormat="1" ht="22.95" customHeight="1" x14ac:dyDescent="0.25">
      <c r="A27" s="5">
        <v>23</v>
      </c>
      <c r="B27" s="54" t="s">
        <v>86</v>
      </c>
      <c r="C27" s="5" t="s">
        <v>87</v>
      </c>
      <c r="D27" s="5">
        <v>317</v>
      </c>
      <c r="E27" s="5" t="s">
        <v>21</v>
      </c>
      <c r="F27" s="27" t="s">
        <v>88</v>
      </c>
      <c r="G27" s="5" t="s">
        <v>18</v>
      </c>
      <c r="H27" s="6">
        <v>27.83</v>
      </c>
      <c r="I27" s="5">
        <v>31</v>
      </c>
      <c r="J27" s="20">
        <v>33.700000000000003</v>
      </c>
      <c r="K27" s="20">
        <f t="shared" si="2"/>
        <v>1527.0320999999999</v>
      </c>
      <c r="L27" s="20">
        <f t="shared" si="3"/>
        <v>1560.7320999999999</v>
      </c>
    </row>
    <row r="28" spans="1:12" s="2" customFormat="1" ht="22.95" customHeight="1" x14ac:dyDescent="0.25">
      <c r="A28" s="5">
        <v>24</v>
      </c>
      <c r="B28" s="54" t="s">
        <v>89</v>
      </c>
      <c r="C28" s="5" t="s">
        <v>90</v>
      </c>
      <c r="D28" s="5">
        <v>318</v>
      </c>
      <c r="E28" s="5" t="s">
        <v>21</v>
      </c>
      <c r="F28" s="27" t="s">
        <v>91</v>
      </c>
      <c r="G28" s="5" t="s">
        <v>18</v>
      </c>
      <c r="H28" s="6">
        <v>27.99</v>
      </c>
      <c r="I28" s="5">
        <v>31</v>
      </c>
      <c r="J28" s="20">
        <v>33.700000000000003</v>
      </c>
      <c r="K28" s="20">
        <f t="shared" si="2"/>
        <v>1535.8113000000001</v>
      </c>
      <c r="L28" s="20">
        <f t="shared" si="3"/>
        <v>1569.5112999999999</v>
      </c>
    </row>
    <row r="29" spans="1:12" s="2" customFormat="1" ht="22.95" customHeight="1" x14ac:dyDescent="0.25">
      <c r="A29" s="5">
        <v>25</v>
      </c>
      <c r="B29" s="54" t="s">
        <v>92</v>
      </c>
      <c r="C29" s="5" t="s">
        <v>93</v>
      </c>
      <c r="D29" s="5">
        <v>319</v>
      </c>
      <c r="E29" s="5" t="s">
        <v>21</v>
      </c>
      <c r="F29" s="10" t="s">
        <v>94</v>
      </c>
      <c r="G29" s="5" t="s">
        <v>18</v>
      </c>
      <c r="H29" s="6">
        <v>28.43</v>
      </c>
      <c r="I29" s="5">
        <v>31</v>
      </c>
      <c r="J29" s="20">
        <v>33.700000000000003</v>
      </c>
      <c r="K29" s="20">
        <f t="shared" si="2"/>
        <v>1559.9540999999999</v>
      </c>
      <c r="L29" s="20">
        <f t="shared" si="3"/>
        <v>1593.6541</v>
      </c>
    </row>
    <row r="30" spans="1:12" s="2" customFormat="1" ht="22.95" customHeight="1" x14ac:dyDescent="0.25">
      <c r="A30" s="5">
        <v>26</v>
      </c>
      <c r="B30" s="54" t="s">
        <v>95</v>
      </c>
      <c r="C30" s="5" t="s">
        <v>96</v>
      </c>
      <c r="D30" s="5">
        <v>320</v>
      </c>
      <c r="E30" s="5" t="s">
        <v>21</v>
      </c>
      <c r="F30" s="27" t="s">
        <v>97</v>
      </c>
      <c r="G30" s="5" t="s">
        <v>98</v>
      </c>
      <c r="H30" s="6">
        <v>28.34</v>
      </c>
      <c r="I30" s="5">
        <v>19</v>
      </c>
      <c r="J30" s="20">
        <v>20.82</v>
      </c>
      <c r="K30" s="20">
        <f t="shared" si="2"/>
        <v>953.07420000000002</v>
      </c>
      <c r="L30" s="20">
        <f t="shared" si="3"/>
        <v>973.89419999999996</v>
      </c>
    </row>
    <row r="31" spans="1:12" s="2" customFormat="1" ht="22.95" customHeight="1" x14ac:dyDescent="0.25">
      <c r="A31" s="5">
        <v>27</v>
      </c>
      <c r="B31" s="54" t="s">
        <v>99</v>
      </c>
      <c r="C31" s="5" t="s">
        <v>100</v>
      </c>
      <c r="D31" s="5">
        <v>321</v>
      </c>
      <c r="E31" s="5" t="s">
        <v>16</v>
      </c>
      <c r="F31" s="27" t="s">
        <v>101</v>
      </c>
      <c r="G31" s="5" t="s">
        <v>18</v>
      </c>
      <c r="H31" s="6">
        <v>28.34</v>
      </c>
      <c r="I31" s="5">
        <v>31</v>
      </c>
      <c r="J31" s="20">
        <v>33.700000000000003</v>
      </c>
      <c r="K31" s="20">
        <f t="shared" si="2"/>
        <v>1555.0157999999999</v>
      </c>
      <c r="L31" s="20">
        <f t="shared" si="3"/>
        <v>1588.7157999999999</v>
      </c>
    </row>
    <row r="32" spans="1:12" s="2" customFormat="1" ht="22.95" customHeight="1" x14ac:dyDescent="0.25">
      <c r="A32" s="5">
        <v>28</v>
      </c>
      <c r="B32" s="55" t="s">
        <v>102</v>
      </c>
      <c r="C32" s="8" t="s">
        <v>103</v>
      </c>
      <c r="D32" s="7">
        <v>323</v>
      </c>
      <c r="E32" s="5" t="s">
        <v>21</v>
      </c>
      <c r="F32" s="9" t="s">
        <v>104</v>
      </c>
      <c r="G32" s="5" t="s">
        <v>18</v>
      </c>
      <c r="H32" s="6">
        <v>27.92</v>
      </c>
      <c r="I32" s="5">
        <v>31</v>
      </c>
      <c r="J32" s="20">
        <v>33.700000000000003</v>
      </c>
      <c r="K32" s="20">
        <f t="shared" si="2"/>
        <v>1531.9703999999999</v>
      </c>
      <c r="L32" s="20">
        <f t="shared" si="3"/>
        <v>1565.6704</v>
      </c>
    </row>
    <row r="33" spans="1:12" s="2" customFormat="1" ht="22.95" customHeight="1" x14ac:dyDescent="0.25">
      <c r="A33" s="5">
        <v>29</v>
      </c>
      <c r="B33" s="54" t="s">
        <v>105</v>
      </c>
      <c r="C33" s="5" t="s">
        <v>106</v>
      </c>
      <c r="D33" s="5">
        <v>324</v>
      </c>
      <c r="E33" s="5" t="s">
        <v>16</v>
      </c>
      <c r="F33" s="27" t="s">
        <v>107</v>
      </c>
      <c r="G33" s="5" t="s">
        <v>18</v>
      </c>
      <c r="H33" s="6">
        <v>35.56</v>
      </c>
      <c r="I33" s="5">
        <v>31</v>
      </c>
      <c r="J33" s="20">
        <v>33.700000000000003</v>
      </c>
      <c r="K33" s="20">
        <f t="shared" si="2"/>
        <v>1951.1772000000001</v>
      </c>
      <c r="L33" s="20">
        <f t="shared" si="3"/>
        <v>1984.8771999999999</v>
      </c>
    </row>
    <row r="34" spans="1:12" s="2" customFormat="1" ht="22.95" customHeight="1" x14ac:dyDescent="0.25">
      <c r="A34" s="5">
        <v>30</v>
      </c>
      <c r="B34" s="54" t="s">
        <v>108</v>
      </c>
      <c r="C34" s="5" t="s">
        <v>109</v>
      </c>
      <c r="D34" s="5">
        <v>325</v>
      </c>
      <c r="E34" s="5" t="s">
        <v>21</v>
      </c>
      <c r="F34" s="27" t="s">
        <v>110</v>
      </c>
      <c r="G34" s="5" t="s">
        <v>18</v>
      </c>
      <c r="H34" s="6">
        <v>34.82</v>
      </c>
      <c r="I34" s="5">
        <v>31</v>
      </c>
      <c r="J34" s="20">
        <v>33.700000000000003</v>
      </c>
      <c r="K34" s="20">
        <f t="shared" si="2"/>
        <v>1910.5734</v>
      </c>
      <c r="L34" s="20">
        <f t="shared" si="3"/>
        <v>1944.2734</v>
      </c>
    </row>
    <row r="35" spans="1:12" s="2" customFormat="1" ht="22.95" customHeight="1" x14ac:dyDescent="0.25">
      <c r="A35" s="5">
        <v>31</v>
      </c>
      <c r="B35" s="52" t="s">
        <v>111</v>
      </c>
      <c r="C35" s="8" t="s">
        <v>112</v>
      </c>
      <c r="D35" s="7">
        <v>326</v>
      </c>
      <c r="E35" s="5" t="s">
        <v>21</v>
      </c>
      <c r="F35" s="9" t="s">
        <v>113</v>
      </c>
      <c r="G35" s="5" t="s">
        <v>18</v>
      </c>
      <c r="H35" s="6">
        <v>35.46</v>
      </c>
      <c r="I35" s="5">
        <v>31</v>
      </c>
      <c r="J35" s="20">
        <v>33.700000000000003</v>
      </c>
      <c r="K35" s="20">
        <f t="shared" si="2"/>
        <v>1945.6902</v>
      </c>
      <c r="L35" s="20">
        <f t="shared" si="3"/>
        <v>1979.3902</v>
      </c>
    </row>
    <row r="36" spans="1:12" s="2" customFormat="1" ht="22.95" customHeight="1" x14ac:dyDescent="0.25">
      <c r="A36" s="5">
        <v>32</v>
      </c>
      <c r="B36" s="53" t="s">
        <v>114</v>
      </c>
      <c r="C36" s="5" t="s">
        <v>115</v>
      </c>
      <c r="D36" s="5">
        <v>328</v>
      </c>
      <c r="E36" s="5" t="s">
        <v>21</v>
      </c>
      <c r="F36" s="27" t="s">
        <v>116</v>
      </c>
      <c r="G36" s="5" t="s">
        <v>18</v>
      </c>
      <c r="H36" s="6">
        <v>34.61</v>
      </c>
      <c r="I36" s="5">
        <v>31</v>
      </c>
      <c r="J36" s="20">
        <v>33.700000000000003</v>
      </c>
      <c r="K36" s="20">
        <f t="shared" si="2"/>
        <v>1899.0507</v>
      </c>
      <c r="L36" s="20">
        <f t="shared" si="3"/>
        <v>1932.7507000000001</v>
      </c>
    </row>
    <row r="37" spans="1:12" s="2" customFormat="1" ht="22.95" customHeight="1" x14ac:dyDescent="0.25">
      <c r="A37" s="5">
        <v>33</v>
      </c>
      <c r="B37" s="53" t="s">
        <v>117</v>
      </c>
      <c r="C37" s="5" t="s">
        <v>118</v>
      </c>
      <c r="D37" s="5">
        <v>329</v>
      </c>
      <c r="E37" s="5" t="s">
        <v>21</v>
      </c>
      <c r="F37" s="27" t="s">
        <v>119</v>
      </c>
      <c r="G37" s="5" t="s">
        <v>18</v>
      </c>
      <c r="H37" s="6">
        <v>40.24</v>
      </c>
      <c r="I37" s="5">
        <v>31</v>
      </c>
      <c r="J37" s="20">
        <v>33.700000000000003</v>
      </c>
      <c r="K37" s="20">
        <f t="shared" ref="K37:K54" si="4">H37*I37*1.77</f>
        <v>2207.9688000000001</v>
      </c>
      <c r="L37" s="20">
        <f t="shared" ref="L37:L54" si="5">J37+K37</f>
        <v>2241.6687999999999</v>
      </c>
    </row>
    <row r="38" spans="1:12" s="2" customFormat="1" ht="22.95" customHeight="1" x14ac:dyDescent="0.25">
      <c r="A38" s="5">
        <v>34</v>
      </c>
      <c r="B38" s="53" t="s">
        <v>120</v>
      </c>
      <c r="C38" s="5" t="s">
        <v>121</v>
      </c>
      <c r="D38" s="5">
        <v>401</v>
      </c>
      <c r="E38" s="5" t="s">
        <v>21</v>
      </c>
      <c r="F38" s="27" t="s">
        <v>122</v>
      </c>
      <c r="G38" s="5" t="s">
        <v>18</v>
      </c>
      <c r="H38" s="6">
        <v>54.1</v>
      </c>
      <c r="I38" s="5">
        <v>31</v>
      </c>
      <c r="J38" s="20">
        <v>33.700000000000003</v>
      </c>
      <c r="K38" s="20">
        <f t="shared" si="4"/>
        <v>2968.4670000000001</v>
      </c>
      <c r="L38" s="20">
        <f t="shared" si="5"/>
        <v>3002.1669999999999</v>
      </c>
    </row>
    <row r="39" spans="1:12" s="2" customFormat="1" ht="22.95" customHeight="1" x14ac:dyDescent="0.25">
      <c r="A39" s="5">
        <v>35</v>
      </c>
      <c r="B39" s="53" t="s">
        <v>123</v>
      </c>
      <c r="C39" s="5" t="s">
        <v>124</v>
      </c>
      <c r="D39" s="5">
        <v>403</v>
      </c>
      <c r="E39" s="5" t="s">
        <v>21</v>
      </c>
      <c r="F39" s="10" t="s">
        <v>125</v>
      </c>
      <c r="G39" s="5" t="s">
        <v>18</v>
      </c>
      <c r="H39" s="6">
        <v>27.27</v>
      </c>
      <c r="I39" s="5">
        <v>31</v>
      </c>
      <c r="J39" s="20">
        <v>33.700000000000003</v>
      </c>
      <c r="K39" s="20">
        <f t="shared" si="4"/>
        <v>1496.3049000000001</v>
      </c>
      <c r="L39" s="20">
        <f t="shared" si="5"/>
        <v>1530.0048999999999</v>
      </c>
    </row>
    <row r="40" spans="1:12" s="2" customFormat="1" ht="22.95" customHeight="1" x14ac:dyDescent="0.25">
      <c r="A40" s="5">
        <v>36</v>
      </c>
      <c r="B40" s="53" t="s">
        <v>126</v>
      </c>
      <c r="C40" s="5" t="s">
        <v>127</v>
      </c>
      <c r="D40" s="5">
        <v>404</v>
      </c>
      <c r="E40" s="5" t="s">
        <v>16</v>
      </c>
      <c r="F40" s="28" t="s">
        <v>128</v>
      </c>
      <c r="G40" s="5" t="s">
        <v>18</v>
      </c>
      <c r="H40" s="6">
        <v>26.79</v>
      </c>
      <c r="I40" s="5">
        <v>31</v>
      </c>
      <c r="J40" s="20">
        <v>33.700000000000003</v>
      </c>
      <c r="K40" s="20">
        <f t="shared" si="4"/>
        <v>1469.9673</v>
      </c>
      <c r="L40" s="20">
        <f t="shared" si="5"/>
        <v>1503.6673000000001</v>
      </c>
    </row>
    <row r="41" spans="1:12" s="2" customFormat="1" ht="22.95" customHeight="1" x14ac:dyDescent="0.25">
      <c r="A41" s="5">
        <v>37</v>
      </c>
      <c r="B41" s="53" t="s">
        <v>129</v>
      </c>
      <c r="C41" s="5" t="s">
        <v>130</v>
      </c>
      <c r="D41" s="5">
        <v>405</v>
      </c>
      <c r="E41" s="5" t="s">
        <v>21</v>
      </c>
      <c r="F41" s="10" t="s">
        <v>131</v>
      </c>
      <c r="G41" s="5" t="s">
        <v>18</v>
      </c>
      <c r="H41" s="6">
        <v>26.87</v>
      </c>
      <c r="I41" s="5">
        <v>31</v>
      </c>
      <c r="J41" s="20">
        <v>33.700000000000003</v>
      </c>
      <c r="K41" s="20">
        <f t="shared" si="4"/>
        <v>1474.3569</v>
      </c>
      <c r="L41" s="20">
        <f t="shared" si="5"/>
        <v>1508.0569</v>
      </c>
    </row>
    <row r="42" spans="1:12" s="2" customFormat="1" ht="22.95" customHeight="1" x14ac:dyDescent="0.25">
      <c r="A42" s="5">
        <v>38</v>
      </c>
      <c r="B42" s="53" t="s">
        <v>132</v>
      </c>
      <c r="C42" s="5" t="s">
        <v>133</v>
      </c>
      <c r="D42" s="5">
        <v>406</v>
      </c>
      <c r="E42" s="5" t="s">
        <v>21</v>
      </c>
      <c r="F42" s="28" t="s">
        <v>134</v>
      </c>
      <c r="G42" s="5" t="s">
        <v>18</v>
      </c>
      <c r="H42" s="6">
        <v>26.95</v>
      </c>
      <c r="I42" s="5">
        <v>31</v>
      </c>
      <c r="J42" s="20">
        <v>33.700000000000003</v>
      </c>
      <c r="K42" s="20">
        <f t="shared" si="4"/>
        <v>1478.7465</v>
      </c>
      <c r="L42" s="20">
        <f t="shared" si="5"/>
        <v>1512.4465</v>
      </c>
    </row>
    <row r="43" spans="1:12" s="2" customFormat="1" ht="22.95" customHeight="1" x14ac:dyDescent="0.25">
      <c r="A43" s="5">
        <v>39</v>
      </c>
      <c r="B43" s="52" t="s">
        <v>135</v>
      </c>
      <c r="C43" s="8" t="s">
        <v>136</v>
      </c>
      <c r="D43" s="7">
        <v>407</v>
      </c>
      <c r="E43" s="5" t="s">
        <v>21</v>
      </c>
      <c r="F43" s="10" t="s">
        <v>137</v>
      </c>
      <c r="G43" s="5" t="s">
        <v>18</v>
      </c>
      <c r="H43" s="6">
        <v>27.04</v>
      </c>
      <c r="I43" s="5">
        <v>31</v>
      </c>
      <c r="J43" s="20">
        <v>33.700000000000003</v>
      </c>
      <c r="K43" s="20">
        <f t="shared" si="4"/>
        <v>1483.6848</v>
      </c>
      <c r="L43" s="20">
        <f t="shared" si="5"/>
        <v>1517.3848</v>
      </c>
    </row>
    <row r="44" spans="1:12" s="2" customFormat="1" ht="22.95" customHeight="1" x14ac:dyDescent="0.25">
      <c r="A44" s="5">
        <v>40</v>
      </c>
      <c r="B44" s="53" t="s">
        <v>138</v>
      </c>
      <c r="C44" s="5" t="s">
        <v>139</v>
      </c>
      <c r="D44" s="5">
        <v>408</v>
      </c>
      <c r="E44" s="5" t="s">
        <v>21</v>
      </c>
      <c r="F44" s="10" t="s">
        <v>140</v>
      </c>
      <c r="G44" s="5" t="s">
        <v>18</v>
      </c>
      <c r="H44" s="6">
        <v>26.87</v>
      </c>
      <c r="I44" s="5">
        <v>31</v>
      </c>
      <c r="J44" s="20">
        <v>33.700000000000003</v>
      </c>
      <c r="K44" s="20">
        <f t="shared" si="4"/>
        <v>1474.3569</v>
      </c>
      <c r="L44" s="20">
        <f t="shared" si="5"/>
        <v>1508.0569</v>
      </c>
    </row>
    <row r="45" spans="1:12" s="2" customFormat="1" ht="22.95" customHeight="1" x14ac:dyDescent="0.25">
      <c r="A45" s="5">
        <v>41</v>
      </c>
      <c r="B45" s="53" t="s">
        <v>141</v>
      </c>
      <c r="C45" s="5" t="s">
        <v>142</v>
      </c>
      <c r="D45" s="5">
        <v>410</v>
      </c>
      <c r="E45" s="5" t="s">
        <v>21</v>
      </c>
      <c r="F45" s="27" t="s">
        <v>143</v>
      </c>
      <c r="G45" s="5" t="s">
        <v>18</v>
      </c>
      <c r="H45" s="6">
        <v>53.82</v>
      </c>
      <c r="I45" s="5">
        <v>31</v>
      </c>
      <c r="J45" s="20">
        <v>33.700000000000003</v>
      </c>
      <c r="K45" s="20">
        <f t="shared" si="4"/>
        <v>2953.1034</v>
      </c>
      <c r="L45" s="20">
        <f t="shared" si="5"/>
        <v>2986.8033999999998</v>
      </c>
    </row>
    <row r="46" spans="1:12" s="2" customFormat="1" ht="22.95" customHeight="1" x14ac:dyDescent="0.25">
      <c r="A46" s="5">
        <v>42</v>
      </c>
      <c r="B46" s="54" t="s">
        <v>144</v>
      </c>
      <c r="C46" s="5" t="s">
        <v>145</v>
      </c>
      <c r="D46" s="5">
        <v>411</v>
      </c>
      <c r="E46" s="5" t="s">
        <v>21</v>
      </c>
      <c r="F46" s="25" t="s">
        <v>146</v>
      </c>
      <c r="G46" s="5" t="s">
        <v>147</v>
      </c>
      <c r="H46" s="6">
        <v>26.95</v>
      </c>
      <c r="I46" s="5">
        <v>9</v>
      </c>
      <c r="J46" s="20">
        <v>9.86</v>
      </c>
      <c r="K46" s="20">
        <f t="shared" si="4"/>
        <v>429.31349999999998</v>
      </c>
      <c r="L46" s="20">
        <f t="shared" si="5"/>
        <v>439.17349999999999</v>
      </c>
    </row>
    <row r="47" spans="1:12" s="2" customFormat="1" ht="22.95" customHeight="1" x14ac:dyDescent="0.25">
      <c r="A47" s="5">
        <v>43</v>
      </c>
      <c r="B47" s="54" t="s">
        <v>148</v>
      </c>
      <c r="C47" s="8" t="s">
        <v>149</v>
      </c>
      <c r="D47" s="5">
        <v>412</v>
      </c>
      <c r="E47" s="5" t="s">
        <v>21</v>
      </c>
      <c r="F47" s="26" t="s">
        <v>150</v>
      </c>
      <c r="G47" s="5" t="s">
        <v>18</v>
      </c>
      <c r="H47" s="6">
        <v>27.36</v>
      </c>
      <c r="I47" s="5">
        <v>31</v>
      </c>
      <c r="J47" s="20">
        <v>33.700000000000003</v>
      </c>
      <c r="K47" s="20">
        <f t="shared" si="4"/>
        <v>1501.2431999999999</v>
      </c>
      <c r="L47" s="20">
        <f t="shared" si="5"/>
        <v>1534.9431999999999</v>
      </c>
    </row>
    <row r="48" spans="1:12" s="2" customFormat="1" ht="22.95" customHeight="1" x14ac:dyDescent="0.25">
      <c r="A48" s="5">
        <v>44</v>
      </c>
      <c r="B48" s="54" t="s">
        <v>151</v>
      </c>
      <c r="C48" s="11" t="s">
        <v>152</v>
      </c>
      <c r="D48" s="5">
        <v>413</v>
      </c>
      <c r="E48" s="5" t="s">
        <v>21</v>
      </c>
      <c r="F48" s="10" t="s">
        <v>153</v>
      </c>
      <c r="G48" s="5" t="s">
        <v>18</v>
      </c>
      <c r="H48" s="6">
        <v>54</v>
      </c>
      <c r="I48" s="5">
        <v>31</v>
      </c>
      <c r="J48" s="20">
        <v>33.700000000000003</v>
      </c>
      <c r="K48" s="20">
        <f t="shared" si="4"/>
        <v>2962.98</v>
      </c>
      <c r="L48" s="20">
        <f t="shared" si="5"/>
        <v>2996.68</v>
      </c>
    </row>
    <row r="49" spans="1:12" s="2" customFormat="1" ht="22.95" customHeight="1" x14ac:dyDescent="0.25">
      <c r="A49" s="5">
        <v>45</v>
      </c>
      <c r="B49" s="54" t="s">
        <v>154</v>
      </c>
      <c r="C49" s="5" t="s">
        <v>155</v>
      </c>
      <c r="D49" s="5">
        <v>416</v>
      </c>
      <c r="E49" s="5" t="s">
        <v>21</v>
      </c>
      <c r="F49" s="27" t="s">
        <v>156</v>
      </c>
      <c r="G49" s="5" t="s">
        <v>18</v>
      </c>
      <c r="H49" s="6">
        <v>54</v>
      </c>
      <c r="I49" s="5">
        <v>31</v>
      </c>
      <c r="J49" s="20">
        <v>33.700000000000003</v>
      </c>
      <c r="K49" s="20">
        <f t="shared" si="4"/>
        <v>2962.98</v>
      </c>
      <c r="L49" s="20">
        <f t="shared" si="5"/>
        <v>2996.68</v>
      </c>
    </row>
    <row r="50" spans="1:12" s="2" customFormat="1" ht="22.95" customHeight="1" x14ac:dyDescent="0.25">
      <c r="A50" s="5">
        <v>46</v>
      </c>
      <c r="B50" s="54" t="s">
        <v>157</v>
      </c>
      <c r="C50" s="5" t="s">
        <v>158</v>
      </c>
      <c r="D50" s="5">
        <v>417</v>
      </c>
      <c r="E50" s="5" t="s">
        <v>21</v>
      </c>
      <c r="F50" s="27" t="s">
        <v>159</v>
      </c>
      <c r="G50" s="5" t="s">
        <v>160</v>
      </c>
      <c r="H50" s="6">
        <v>27.84</v>
      </c>
      <c r="I50" s="5">
        <v>20</v>
      </c>
      <c r="J50" s="20">
        <v>21.917000000000002</v>
      </c>
      <c r="K50" s="20">
        <f t="shared" si="4"/>
        <v>985.53599999999994</v>
      </c>
      <c r="L50" s="20">
        <f t="shared" si="5"/>
        <v>1007.453</v>
      </c>
    </row>
    <row r="51" spans="1:12" s="2" customFormat="1" ht="22.95" customHeight="1" x14ac:dyDescent="0.25">
      <c r="A51" s="5">
        <v>47</v>
      </c>
      <c r="B51" s="54" t="s">
        <v>161</v>
      </c>
      <c r="C51" s="5" t="s">
        <v>162</v>
      </c>
      <c r="D51" s="5">
        <v>419</v>
      </c>
      <c r="E51" s="5" t="s">
        <v>21</v>
      </c>
      <c r="F51" s="10" t="s">
        <v>163</v>
      </c>
      <c r="G51" s="5" t="s">
        <v>147</v>
      </c>
      <c r="H51" s="6">
        <v>28.02</v>
      </c>
      <c r="I51" s="5">
        <v>9</v>
      </c>
      <c r="J51" s="20">
        <v>9.86</v>
      </c>
      <c r="K51" s="20">
        <f t="shared" si="4"/>
        <v>446.35860000000002</v>
      </c>
      <c r="L51" s="20">
        <f t="shared" si="5"/>
        <v>456.21859999999998</v>
      </c>
    </row>
    <row r="52" spans="1:12" s="2" customFormat="1" ht="22.95" customHeight="1" x14ac:dyDescent="0.25">
      <c r="A52" s="5">
        <v>48</v>
      </c>
      <c r="B52" s="53" t="s">
        <v>164</v>
      </c>
      <c r="C52" s="5" t="s">
        <v>165</v>
      </c>
      <c r="D52" s="5">
        <v>420</v>
      </c>
      <c r="E52" s="5" t="s">
        <v>21</v>
      </c>
      <c r="F52" s="10" t="s">
        <v>166</v>
      </c>
      <c r="G52" s="5" t="s">
        <v>18</v>
      </c>
      <c r="H52" s="6">
        <v>27.84</v>
      </c>
      <c r="I52" s="5">
        <v>31</v>
      </c>
      <c r="J52" s="20">
        <v>33.700000000000003</v>
      </c>
      <c r="K52" s="20">
        <f t="shared" si="4"/>
        <v>1527.5808</v>
      </c>
      <c r="L52" s="20">
        <f t="shared" si="5"/>
        <v>1561.2808</v>
      </c>
    </row>
    <row r="53" spans="1:12" s="2" customFormat="1" ht="22.95" customHeight="1" x14ac:dyDescent="0.25">
      <c r="A53" s="5">
        <v>49</v>
      </c>
      <c r="B53" s="53" t="s">
        <v>167</v>
      </c>
      <c r="C53" s="5" t="s">
        <v>168</v>
      </c>
      <c r="D53" s="5">
        <v>421</v>
      </c>
      <c r="E53" s="5" t="s">
        <v>16</v>
      </c>
      <c r="F53" s="10" t="s">
        <v>169</v>
      </c>
      <c r="G53" s="5" t="s">
        <v>18</v>
      </c>
      <c r="H53" s="6">
        <v>28.09</v>
      </c>
      <c r="I53" s="5">
        <v>31</v>
      </c>
      <c r="J53" s="20">
        <v>33.700000000000003</v>
      </c>
      <c r="K53" s="20">
        <f t="shared" si="4"/>
        <v>1541.2982999999999</v>
      </c>
      <c r="L53" s="20">
        <f t="shared" si="5"/>
        <v>1574.9983</v>
      </c>
    </row>
    <row r="54" spans="1:12" s="2" customFormat="1" ht="22.95" customHeight="1" x14ac:dyDescent="0.25">
      <c r="A54" s="5">
        <v>50</v>
      </c>
      <c r="B54" s="52" t="s">
        <v>170</v>
      </c>
      <c r="C54" s="7" t="s">
        <v>171</v>
      </c>
      <c r="D54" s="7">
        <v>422</v>
      </c>
      <c r="E54" s="5" t="s">
        <v>21</v>
      </c>
      <c r="F54" s="9" t="s">
        <v>172</v>
      </c>
      <c r="G54" s="5" t="s">
        <v>18</v>
      </c>
      <c r="H54" s="6">
        <v>28.02</v>
      </c>
      <c r="I54" s="5">
        <v>31</v>
      </c>
      <c r="J54" s="20">
        <v>33.700000000000003</v>
      </c>
      <c r="K54" s="20">
        <f t="shared" si="4"/>
        <v>1537.4574</v>
      </c>
      <c r="L54" s="20">
        <f t="shared" si="5"/>
        <v>1571.1574000000001</v>
      </c>
    </row>
    <row r="55" spans="1:12" s="2" customFormat="1" ht="22.95" customHeight="1" x14ac:dyDescent="0.25">
      <c r="A55" s="12"/>
      <c r="B55" s="12"/>
      <c r="C55" s="12" t="s">
        <v>173</v>
      </c>
      <c r="D55" s="12"/>
      <c r="E55" s="12"/>
      <c r="F55" s="12"/>
      <c r="G55" s="12"/>
      <c r="H55" s="13">
        <f>SUM(H5:H54)</f>
        <v>1675.98</v>
      </c>
      <c r="I55" s="21"/>
      <c r="J55" s="22">
        <f>SUM(J5:J54)</f>
        <v>1557.5650000000001</v>
      </c>
      <c r="K55" s="22">
        <f>SUM(K5:K54)</f>
        <v>85989.361199999999</v>
      </c>
      <c r="L55" s="23">
        <f>SUM(L5:L54)</f>
        <v>87546.926200000002</v>
      </c>
    </row>
    <row r="56" spans="1:12" s="2" customFormat="1" ht="22.95" customHeight="1" x14ac:dyDescent="0.25">
      <c r="A56" s="14"/>
      <c r="B56" s="15" t="s">
        <v>174</v>
      </c>
      <c r="C56" s="16"/>
      <c r="D56" s="16"/>
      <c r="E56" s="13"/>
      <c r="F56" s="17"/>
      <c r="G56" s="16"/>
      <c r="H56" s="18">
        <v>376.55</v>
      </c>
      <c r="I56" s="13"/>
      <c r="J56" s="22"/>
      <c r="K56" s="22"/>
      <c r="L56" s="24"/>
    </row>
    <row r="57" spans="1:12" s="2" customFormat="1" ht="22.95" customHeight="1" x14ac:dyDescent="0.25">
      <c r="A57" s="31" t="s">
        <v>175</v>
      </c>
      <c r="B57" s="32"/>
      <c r="C57" s="32"/>
      <c r="D57" s="32"/>
      <c r="E57" s="32"/>
      <c r="F57" s="32"/>
      <c r="G57" s="32"/>
      <c r="H57" s="32"/>
      <c r="I57" s="32"/>
      <c r="J57" s="33"/>
      <c r="K57" s="33"/>
      <c r="L57" s="34"/>
    </row>
    <row r="58" spans="1:12" s="2" customFormat="1" ht="22.95" customHeight="1" x14ac:dyDescent="0.25">
      <c r="A58" s="35" t="s">
        <v>176</v>
      </c>
      <c r="B58" s="36"/>
      <c r="C58" s="36"/>
      <c r="D58" s="36"/>
      <c r="E58" s="36"/>
      <c r="F58" s="36"/>
      <c r="G58" s="36"/>
      <c r="H58" s="36"/>
      <c r="I58" s="36"/>
      <c r="J58" s="37"/>
      <c r="K58" s="37"/>
      <c r="L58" s="38"/>
    </row>
    <row r="59" spans="1:12" s="2" customFormat="1" ht="22.95" customHeight="1" x14ac:dyDescent="0.25">
      <c r="A59" s="50" t="s">
        <v>177</v>
      </c>
      <c r="B59" s="50"/>
      <c r="C59" s="50"/>
      <c r="D59" s="50"/>
      <c r="E59" s="50"/>
      <c r="F59" s="50"/>
      <c r="G59" s="50"/>
      <c r="H59" s="50"/>
      <c r="I59" s="50"/>
      <c r="J59" s="51"/>
      <c r="K59" s="51"/>
      <c r="L59" s="51"/>
    </row>
    <row r="60" spans="1:12" s="2" customFormat="1" ht="12" x14ac:dyDescent="0.25">
      <c r="A60" s="50"/>
      <c r="B60" s="50"/>
      <c r="C60" s="50"/>
      <c r="D60" s="50"/>
      <c r="E60" s="50"/>
      <c r="F60" s="50"/>
      <c r="G60" s="50"/>
      <c r="H60" s="50"/>
      <c r="I60" s="50"/>
      <c r="J60" s="51"/>
      <c r="K60" s="51"/>
      <c r="L60" s="51"/>
    </row>
  </sheetData>
  <mergeCells count="15">
    <mergeCell ref="A59:L60"/>
    <mergeCell ref="A1:L1"/>
    <mergeCell ref="A57:L57"/>
    <mergeCell ref="A58:L58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L2:L4"/>
    <mergeCell ref="J2:K3"/>
  </mergeCells>
  <phoneticPr fontId="13" type="noConversion"/>
  <pageMargins left="0.156944444444444" right="0.196527777777778" top="0.31458333333333299" bottom="0.23611111111111099" header="0.196527777777778" footer="0.11805555555555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123456</cp:lastModifiedBy>
  <cp:lastPrinted>2023-12-25T02:00:00Z</cp:lastPrinted>
  <dcterms:created xsi:type="dcterms:W3CDTF">2022-12-17T07:17:00Z</dcterms:created>
  <dcterms:modified xsi:type="dcterms:W3CDTF">2025-03-13T02:57:37Z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ECD71B10ACF2450BABB4BD67CB2FDF7E</vt:lpwstr>
  </property>
  <property fmtid="{D5CDD505-2E9C-101B-9397-08002B2CF9AE}" pid="3" name="KSOProductBuildVer">
    <vt:lpwstr>2052-12.1.0.19302</vt:lpwstr>
  </property>
</Properties>
</file>