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555" activeTab="4"/>
  </bookViews>
  <sheets>
    <sheet name="23.10" sheetId="1" r:id="rId1"/>
    <sheet name="23.11" sheetId="2" r:id="rId2"/>
    <sheet name="23.12" sheetId="3" r:id="rId3"/>
    <sheet name="24.9" sheetId="6" r:id="rId4"/>
    <sheet name="24.10" sheetId="7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<sst xmlns="http://schemas.openxmlformats.org/spreadsheetml/2006/main" count="1277" uniqueCount="307">
  <si>
    <r>
      <rPr>
        <u/>
        <sz val="14"/>
        <color theme="1"/>
        <rFont val="宋体"/>
        <charset val="134"/>
        <scheme val="major"/>
      </rPr>
      <t xml:space="preserve">     筑梦空间   </t>
    </r>
    <r>
      <rPr>
        <sz val="14"/>
        <color theme="1"/>
        <rFont val="宋体"/>
        <charset val="134"/>
        <scheme val="major"/>
      </rPr>
      <t>创业孵化基地</t>
    </r>
    <r>
      <rPr>
        <u/>
        <sz val="14"/>
        <color theme="1"/>
        <rFont val="宋体"/>
        <charset val="134"/>
        <scheme val="major"/>
      </rPr>
      <t xml:space="preserve">   23 </t>
    </r>
    <r>
      <rPr>
        <sz val="14"/>
        <color theme="1"/>
        <rFont val="宋体"/>
        <charset val="134"/>
        <scheme val="major"/>
      </rPr>
      <t>年</t>
    </r>
    <r>
      <rPr>
        <u/>
        <sz val="14"/>
        <color theme="1"/>
        <rFont val="宋体"/>
        <charset val="134"/>
        <scheme val="major"/>
      </rPr>
      <t xml:space="preserve"> 10</t>
    </r>
    <r>
      <rPr>
        <sz val="14"/>
        <color theme="1"/>
        <rFont val="宋体"/>
        <charset val="134"/>
        <scheme val="major"/>
      </rPr>
      <t>月补贴人员花名册</t>
    </r>
  </si>
  <si>
    <t>序号</t>
  </si>
  <si>
    <t>姓名</t>
  </si>
  <si>
    <t>实体名称</t>
  </si>
  <si>
    <t>房间号</t>
  </si>
  <si>
    <t>性别</t>
  </si>
  <si>
    <t>身份证号</t>
  </si>
  <si>
    <t>入驻起止时间</t>
  </si>
  <si>
    <t>房屋建筑面积</t>
  </si>
  <si>
    <t>天数</t>
  </si>
  <si>
    <t>房租补贴</t>
  </si>
  <si>
    <t>水电补贴</t>
  </si>
  <si>
    <t>补贴合计</t>
  </si>
  <si>
    <t>联系电话</t>
  </si>
  <si>
    <t>马林静</t>
  </si>
  <si>
    <t>沧县暖立新电器销售中心</t>
  </si>
  <si>
    <t>女</t>
  </si>
  <si>
    <t>130921199103162047</t>
  </si>
  <si>
    <t>2023.5.28--26.5.27</t>
  </si>
  <si>
    <t>闫沛峰</t>
  </si>
  <si>
    <t>沧县鼎瀚瑞达图文设计制作工作室</t>
  </si>
  <si>
    <t>男</t>
  </si>
  <si>
    <t>13092119801226043X</t>
  </si>
  <si>
    <t>2022.10.1--25.9.30</t>
  </si>
  <si>
    <t>王勇</t>
  </si>
  <si>
    <t>沧县博盛室内外装潢设计工作室</t>
  </si>
  <si>
    <t>13092119730403101X</t>
  </si>
  <si>
    <t>2022.7.1--25.6.30</t>
  </si>
  <si>
    <t>徐美丽</t>
  </si>
  <si>
    <t>沧县满天星文化发展中心</t>
  </si>
  <si>
    <t>13090319831105182X</t>
  </si>
  <si>
    <t>2021.12.23--24.12.22</t>
  </si>
  <si>
    <t>王海涛</t>
  </si>
  <si>
    <t>沧县众安机动车维修服务部</t>
  </si>
  <si>
    <t>13092119810416041X</t>
  </si>
  <si>
    <t>2021.12.9--24.12.8</t>
  </si>
  <si>
    <t>王皓臣</t>
  </si>
  <si>
    <t>沧县晨昱茶叶销售中心</t>
  </si>
  <si>
    <t>130921200405312018</t>
  </si>
  <si>
    <t>23.5.30--26.4.29</t>
  </si>
  <si>
    <t>郝强</t>
  </si>
  <si>
    <t>沧县和优良品日用品中心</t>
  </si>
  <si>
    <t>130903199001250318</t>
  </si>
  <si>
    <t>2023.9.6--26.9.5</t>
  </si>
  <si>
    <t>刘翠兰</t>
  </si>
  <si>
    <t>沧县育树会计事务服务中心</t>
  </si>
  <si>
    <t>130921198806030222</t>
  </si>
  <si>
    <t>2023.5.13--23.5.12</t>
  </si>
  <si>
    <t>耿国森</t>
  </si>
  <si>
    <t>沧县硕果信息咨询服务中心</t>
  </si>
  <si>
    <t>13093019910202305X</t>
  </si>
  <si>
    <t>2023.8.4--26.8.3</t>
  </si>
  <si>
    <t>王刚</t>
  </si>
  <si>
    <t>沧县湘棋信息技术服务中心</t>
  </si>
  <si>
    <t>130921199005070878</t>
  </si>
  <si>
    <t>2021.12.1--24.11.30</t>
  </si>
  <si>
    <t>周林龙</t>
  </si>
  <si>
    <t>沧县同驰文化传媒中心</t>
  </si>
  <si>
    <t>211021198110184110</t>
  </si>
  <si>
    <t>2023.6.15--26.6.14</t>
  </si>
  <si>
    <t>殷洪亮</t>
  </si>
  <si>
    <t>沧县智善家政服务中心</t>
  </si>
  <si>
    <t>130921198201291614</t>
  </si>
  <si>
    <t>2023.5.25--26.5.24</t>
  </si>
  <si>
    <t>李文德</t>
  </si>
  <si>
    <t>沧县惠尔运输中心</t>
  </si>
  <si>
    <t>130921197105061654</t>
  </si>
  <si>
    <t>2023.2.16--26.2.15</t>
  </si>
  <si>
    <t>李芳</t>
  </si>
  <si>
    <t>沧县铭程日用品销售中心</t>
  </si>
  <si>
    <t>130902198108261526</t>
  </si>
  <si>
    <t>2023.2.10--26.2.9</t>
  </si>
  <si>
    <t>孙勇</t>
  </si>
  <si>
    <t>沧州玖近建材销售有限公司</t>
  </si>
  <si>
    <t>130921197203185618</t>
  </si>
  <si>
    <t>2022.2.17--25.2.16</t>
  </si>
  <si>
    <t>刘俊</t>
  </si>
  <si>
    <t>沧县锦泰五金销售中心</t>
  </si>
  <si>
    <t>131128198507225726</t>
  </si>
  <si>
    <t>2022.4.27--25.4.26</t>
  </si>
  <si>
    <t>陈卫卫</t>
  </si>
  <si>
    <t>沧县泽笛汐日用品销售中心</t>
  </si>
  <si>
    <t>13092319860902642x</t>
  </si>
  <si>
    <t>2022.5.19--25.5.18</t>
  </si>
  <si>
    <t>杜亭亭</t>
  </si>
  <si>
    <t>沧县元素软件开发工作室</t>
  </si>
  <si>
    <t>130921199204104428</t>
  </si>
  <si>
    <t>2022.7.4--25.7.3</t>
  </si>
  <si>
    <t>李顺超</t>
  </si>
  <si>
    <t>沧县美艺装饰材料销售中心</t>
  </si>
  <si>
    <t>130929199108107777</t>
  </si>
  <si>
    <t>2021.12.16--24.12.15</t>
  </si>
  <si>
    <t>孙龙海</t>
  </si>
  <si>
    <t>沧县海哥室内装修设计工作室</t>
  </si>
  <si>
    <t>130921200009241879</t>
  </si>
  <si>
    <t>2022.4.24--25.4.23</t>
  </si>
  <si>
    <t>李华</t>
  </si>
  <si>
    <t>沧县磊枫信息技术咨询中心</t>
  </si>
  <si>
    <t>130903198306180619</t>
  </si>
  <si>
    <t>2022.3.1--25.2.28</t>
  </si>
  <si>
    <t>强恩锋</t>
  </si>
  <si>
    <t>沧县一帆货物运输中心</t>
  </si>
  <si>
    <t>130921197301251236</t>
  </si>
  <si>
    <t>2022.10.28--25.10.27</t>
  </si>
  <si>
    <t>郭玲博</t>
  </si>
  <si>
    <t>沧县君蓝匠心室内装修中心</t>
  </si>
  <si>
    <t>130921199501201611</t>
  </si>
  <si>
    <t>2021.12.21--24.12.20</t>
  </si>
  <si>
    <t>买树梅</t>
  </si>
  <si>
    <t>沧县木柏士家具销售中心</t>
  </si>
  <si>
    <t>130921198309010028</t>
  </si>
  <si>
    <t>藏新雨</t>
  </si>
  <si>
    <t>沧县皮斯美陈会展服务工作室</t>
  </si>
  <si>
    <t>1309211995070662245</t>
  </si>
  <si>
    <t>李旭东</t>
  </si>
  <si>
    <t>沧县日新母婴用品店</t>
  </si>
  <si>
    <t>130921199505270219</t>
  </si>
  <si>
    <t>于燕燕</t>
  </si>
  <si>
    <t>沧县金榜众成软件开发工作室</t>
  </si>
  <si>
    <t>130921198801054882</t>
  </si>
  <si>
    <t>2022.11.20--25.11.19</t>
  </si>
  <si>
    <t>李淑成</t>
  </si>
  <si>
    <t>沧县捷睿兴会计事务工作室</t>
  </si>
  <si>
    <t>130921196702125252</t>
  </si>
  <si>
    <t>2022.7.17--25.7.16</t>
  </si>
  <si>
    <t>路永增</t>
  </si>
  <si>
    <t>沧县溢晟日化销售中心</t>
  </si>
  <si>
    <t>130921198112305615</t>
  </si>
  <si>
    <t>2022.10.17--25.10.16</t>
  </si>
  <si>
    <t>王林强</t>
  </si>
  <si>
    <t>沧县林圭服装销售中心</t>
  </si>
  <si>
    <t>130921197402213618</t>
  </si>
  <si>
    <t>2023.5.24--26.5.23</t>
  </si>
  <si>
    <t>贾兆江</t>
  </si>
  <si>
    <t>沧县康健家政服务中心</t>
  </si>
  <si>
    <t>130921198101252036</t>
  </si>
  <si>
    <t>2022.8.2--25.8.24</t>
  </si>
  <si>
    <t>李维仝</t>
  </si>
  <si>
    <t>沧县金榜路径通广告制作工作室</t>
  </si>
  <si>
    <t>130927198810213310</t>
  </si>
  <si>
    <t>2023.1.5--26.1.4</t>
  </si>
  <si>
    <t>13603179992</t>
  </si>
  <si>
    <t>张中亮</t>
  </si>
  <si>
    <t>沧县优途软件开发中心</t>
  </si>
  <si>
    <t>13292819820927361X</t>
  </si>
  <si>
    <t>2021.12.8--24.12.7</t>
  </si>
  <si>
    <t>康建</t>
  </si>
  <si>
    <t>沧县长晟物流配送中心</t>
  </si>
  <si>
    <t>130984197808233673</t>
  </si>
  <si>
    <t>2023.5.21--26.5.20</t>
  </si>
  <si>
    <t>李维建</t>
  </si>
  <si>
    <t>沧州厦通商贸有限公司</t>
  </si>
  <si>
    <t>130921199008182250</t>
  </si>
  <si>
    <t>2022.3.25--25.3.24</t>
  </si>
  <si>
    <t>刘玉</t>
  </si>
  <si>
    <t>沧州炎坤会计服务有限公司</t>
  </si>
  <si>
    <t>130903199008112718</t>
  </si>
  <si>
    <t>2021.12.10--24.12.9</t>
  </si>
  <si>
    <t>李海霞</t>
  </si>
  <si>
    <t>沧县鼎智化妆品经营中心</t>
  </si>
  <si>
    <t>130922197608166825</t>
  </si>
  <si>
    <t>2021.12.4--24.12.3</t>
  </si>
  <si>
    <t>张洪文</t>
  </si>
  <si>
    <t>沧县鑫睿工艺品店</t>
  </si>
  <si>
    <t>130904197503180011</t>
  </si>
  <si>
    <t>2021.12.1-24.11.30</t>
  </si>
  <si>
    <t>孙亚雷</t>
  </si>
  <si>
    <t>沧县鑫潮商贸中心</t>
  </si>
  <si>
    <t>130921199608021813</t>
  </si>
  <si>
    <t>何平</t>
  </si>
  <si>
    <t>沧州盛学企业管理咨询有限公司</t>
  </si>
  <si>
    <t>13092119970221542X</t>
  </si>
  <si>
    <t>2021.12.15--24.12.14</t>
  </si>
  <si>
    <t>刘超</t>
  </si>
  <si>
    <t>沧县景星日用百货中心</t>
  </si>
  <si>
    <t>13092119851104001X</t>
  </si>
  <si>
    <t>程艺</t>
  </si>
  <si>
    <t>沧县呈艺美术设计工作室</t>
  </si>
  <si>
    <t>130902200211093620</t>
  </si>
  <si>
    <t>2023.6.1--2026.5.31</t>
  </si>
  <si>
    <t>周英双</t>
  </si>
  <si>
    <t>沧县传祺五金销售中心</t>
  </si>
  <si>
    <t>13092119900525102x</t>
  </si>
  <si>
    <t>2023.5.30--26.5.29</t>
  </si>
  <si>
    <t>周英华</t>
  </si>
  <si>
    <t>沧县秀红装饰材料销售服务中心</t>
  </si>
  <si>
    <t>130921198801131024</t>
  </si>
  <si>
    <t>2022.10.21--25.10.20</t>
  </si>
  <si>
    <t>合计</t>
  </si>
  <si>
    <t>公服面积</t>
  </si>
  <si>
    <t>266.64*1.77*31=14630.54</t>
  </si>
  <si>
    <t>总计</t>
  </si>
  <si>
    <t>79679.47+1466.52+14630.54=95776.53</t>
  </si>
  <si>
    <t>备注</t>
  </si>
  <si>
    <t>水电补贴合计：1466.52元</t>
  </si>
  <si>
    <r>
      <rPr>
        <u/>
        <sz val="11"/>
        <color theme="1"/>
        <rFont val="宋体"/>
        <charset val="134"/>
        <scheme val="major"/>
      </rPr>
      <t xml:space="preserve">     筑梦空间   </t>
    </r>
    <r>
      <rPr>
        <sz val="11"/>
        <color theme="1"/>
        <rFont val="宋体"/>
        <charset val="134"/>
        <scheme val="major"/>
      </rPr>
      <t>创业孵化基地</t>
    </r>
    <r>
      <rPr>
        <u/>
        <sz val="11"/>
        <color theme="1"/>
        <rFont val="宋体"/>
        <charset val="134"/>
        <scheme val="major"/>
      </rPr>
      <t xml:space="preserve">   23 </t>
    </r>
    <r>
      <rPr>
        <sz val="11"/>
        <color theme="1"/>
        <rFont val="宋体"/>
        <charset val="134"/>
        <scheme val="major"/>
      </rPr>
      <t>年</t>
    </r>
    <r>
      <rPr>
        <u/>
        <sz val="11"/>
        <color theme="1"/>
        <rFont val="宋体"/>
        <charset val="134"/>
        <scheme val="major"/>
      </rPr>
      <t xml:space="preserve"> 11</t>
    </r>
    <r>
      <rPr>
        <sz val="11"/>
        <color theme="1"/>
        <rFont val="宋体"/>
        <charset val="134"/>
        <scheme val="major"/>
      </rPr>
      <t>月补贴人员花名册</t>
    </r>
  </si>
  <si>
    <t>2022.10.1--23.11.28</t>
  </si>
  <si>
    <t>臧新雨</t>
  </si>
  <si>
    <t>2021.12.1--23.11.28</t>
  </si>
  <si>
    <t>林婷婷</t>
  </si>
  <si>
    <t>沧州中博会计服务有限公司</t>
  </si>
  <si>
    <t>130927200003114527</t>
  </si>
  <si>
    <t>2023.11.16--26.11.15</t>
  </si>
  <si>
    <t>仉金铎</t>
  </si>
  <si>
    <t>沧县朗源渔具用品中心</t>
  </si>
  <si>
    <t>130903199905111839</t>
  </si>
  <si>
    <t>23.11.16--26.11.15</t>
  </si>
  <si>
    <t>周永青</t>
  </si>
  <si>
    <t>沧县金樽茶叶销售中心</t>
  </si>
  <si>
    <t>130921198105080614</t>
  </si>
  <si>
    <t>柳阳</t>
  </si>
  <si>
    <t xml:space="preserve"> 沧州盛阳再生资源有限公司</t>
  </si>
  <si>
    <t>130902199912070311</t>
  </si>
  <si>
    <t>2022.10.21--23.11.28</t>
  </si>
  <si>
    <t>284.82*1.77*30=15123.94</t>
  </si>
  <si>
    <t>77514.02+1493.18+15123.94=94131.14</t>
  </si>
  <si>
    <t>水电补贴合计：1493.18元</t>
  </si>
  <si>
    <r>
      <rPr>
        <u/>
        <sz val="14"/>
        <color theme="1"/>
        <rFont val="宋体"/>
        <charset val="134"/>
        <scheme val="major"/>
      </rPr>
      <t xml:space="preserve">     筑梦空间   </t>
    </r>
    <r>
      <rPr>
        <sz val="14"/>
        <color theme="1"/>
        <rFont val="宋体"/>
        <charset val="134"/>
        <scheme val="major"/>
      </rPr>
      <t>创业孵化基地</t>
    </r>
    <r>
      <rPr>
        <u/>
        <sz val="14"/>
        <color theme="1"/>
        <rFont val="宋体"/>
        <charset val="134"/>
        <scheme val="major"/>
      </rPr>
      <t xml:space="preserve">   23 </t>
    </r>
    <r>
      <rPr>
        <sz val="14"/>
        <color theme="1"/>
        <rFont val="宋体"/>
        <charset val="134"/>
        <scheme val="major"/>
      </rPr>
      <t>年</t>
    </r>
    <r>
      <rPr>
        <u/>
        <sz val="14"/>
        <color theme="1"/>
        <rFont val="宋体"/>
        <charset val="134"/>
        <scheme val="major"/>
      </rPr>
      <t xml:space="preserve"> 12</t>
    </r>
    <r>
      <rPr>
        <sz val="14"/>
        <color theme="1"/>
        <rFont val="宋体"/>
        <charset val="134"/>
        <scheme val="major"/>
      </rPr>
      <t>月补贴人员花名册</t>
    </r>
  </si>
  <si>
    <t>2022.7.4--23.12.26</t>
  </si>
  <si>
    <t>77944.37+1461.14+14630.54=94036.05</t>
  </si>
  <si>
    <t>水电补贴合计：1461.14元</t>
  </si>
  <si>
    <t>筑梦孵化基地24年9月享受补贴人员花名册</t>
  </si>
  <si>
    <t>身份证号码</t>
  </si>
  <si>
    <t>面积</t>
  </si>
  <si>
    <t>其中</t>
  </si>
  <si>
    <t>房屋面积</t>
  </si>
  <si>
    <t>张园园</t>
  </si>
  <si>
    <t>沧州继创知识产权服务有限公司</t>
  </si>
  <si>
    <t>130923198702114723</t>
  </si>
  <si>
    <t>2024.4.1-2026.11.12</t>
  </si>
  <si>
    <t>2023.12.13</t>
  </si>
  <si>
    <t>许家鑫</t>
  </si>
  <si>
    <t>沧县恒鑫商贸中心</t>
  </si>
  <si>
    <t>130927199909264219</t>
  </si>
  <si>
    <t>2024.4.1-2026.11.16</t>
  </si>
  <si>
    <t>2023.11.17</t>
  </si>
  <si>
    <t>刘颖</t>
  </si>
  <si>
    <t>沧县普泽商贸中心</t>
  </si>
  <si>
    <t>211322199007115528</t>
  </si>
  <si>
    <t>2024.4.1-2026.2.28</t>
  </si>
  <si>
    <t>2023.3.1</t>
  </si>
  <si>
    <t>叶孝阳</t>
  </si>
  <si>
    <t>沧县兴阳商贸中心</t>
  </si>
  <si>
    <t>130921199806260217</t>
  </si>
  <si>
    <t>2024.4.1-2026.9.5</t>
  </si>
  <si>
    <t>2023.9.6</t>
  </si>
  <si>
    <t>130921199507062245</t>
  </si>
  <si>
    <t>张万全</t>
  </si>
  <si>
    <t>沧县云艺日用百货商行</t>
  </si>
  <si>
    <t>130903199102282618</t>
  </si>
  <si>
    <t>2024.4.1-2026-11.16</t>
  </si>
  <si>
    <t>李涛</t>
  </si>
  <si>
    <t>沧州优璞商贸有限公司</t>
  </si>
  <si>
    <t>130927199001173317</t>
  </si>
  <si>
    <t>2024.4.1-2026.9.18</t>
  </si>
  <si>
    <t>2023.9.19</t>
  </si>
  <si>
    <t>会客室</t>
  </si>
  <si>
    <t>洽谈室</t>
  </si>
  <si>
    <t>多功能厅</t>
  </si>
  <si>
    <t xml:space="preserve">   公服面积合计： 351.48平米                 公服补贴金额：18663.588 元             公服、房屋、水电补贴总合计：94004.84元</t>
  </si>
  <si>
    <t xml:space="preserve">   本月房屋面积合计：1391.89平米           房屋补贴金额：73909.36元             水电补贴合计：1431.9 元        </t>
  </si>
  <si>
    <t>筑梦孵化基地2024年10月房租水电补贴明细</t>
  </si>
  <si>
    <t>本月补贴起止时间</t>
  </si>
  <si>
    <t>2024.10.1-2024.10.31</t>
  </si>
  <si>
    <t>2024.10.1-2024.10.29</t>
  </si>
  <si>
    <t>2024.10.1-2024.10.30</t>
  </si>
  <si>
    <t>130930199008112718</t>
  </si>
  <si>
    <t>候亦杰</t>
  </si>
  <si>
    <t>沧县大影商贸中心</t>
  </si>
  <si>
    <t>130625199210095926</t>
  </si>
  <si>
    <t>2024.10.21-2024.10.31</t>
  </si>
  <si>
    <t>王岳</t>
  </si>
  <si>
    <t>沧县德瑞日用百货经销中心</t>
  </si>
  <si>
    <t>130921198512012272</t>
  </si>
  <si>
    <t>谢怀军</t>
  </si>
  <si>
    <t>沧县昊搏装饰材料销售中心</t>
  </si>
  <si>
    <t>13092119850708209X</t>
  </si>
  <si>
    <t>周学亮</t>
  </si>
  <si>
    <t>132929197407121299</t>
  </si>
  <si>
    <t>于健</t>
  </si>
  <si>
    <t>沧县简墅室内装潢设计中心</t>
  </si>
  <si>
    <t>130921199507152216</t>
  </si>
  <si>
    <t>2024.10.30-2026.10.31</t>
  </si>
  <si>
    <t>刘桂然</t>
  </si>
  <si>
    <t>132931197709233626</t>
  </si>
  <si>
    <t>田于于</t>
  </si>
  <si>
    <t>沧州沧慧会计服务有限公司</t>
  </si>
  <si>
    <t>132201199307031864</t>
  </si>
  <si>
    <t>刘德平</t>
  </si>
  <si>
    <t>沧县映含百货销售中心</t>
  </si>
  <si>
    <t>130921197907172022</t>
  </si>
  <si>
    <t>丁艳雷</t>
  </si>
  <si>
    <t>沧县辛安商贸中心</t>
  </si>
  <si>
    <t>130903198211160316</t>
  </si>
  <si>
    <t>柴欣欣</t>
  </si>
  <si>
    <t>沧县成阳建筑材料经销处</t>
  </si>
  <si>
    <t>13092919820210691X</t>
  </si>
  <si>
    <t>刘强</t>
  </si>
  <si>
    <t>沧县景一日用百货经营中心</t>
  </si>
  <si>
    <t>13092119903010011</t>
  </si>
  <si>
    <t>2024.10.31-2024.10.31</t>
  </si>
  <si>
    <t>陆运庄</t>
  </si>
  <si>
    <t>沧县陆佳途汽车销售中心</t>
  </si>
  <si>
    <t>130921197011090411</t>
  </si>
  <si>
    <t xml:space="preserve">公服面积合计：： 376.55平米                       公服补贴金额：20661.29元                   公服、房屋、水电补贴总合计：104321.3元   </t>
  </si>
  <si>
    <t xml:space="preserve">本月房屋面积合计： 1792.84平米                    房屋补贴金额： 82139.58元                  水电补贴合计：1520.47元         </t>
  </si>
  <si>
    <t>备注：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</si>
</sst>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_ "/>
    <numFmt numFmtId="178" formatCode="0.0_ "/>
    <numFmt numFmtId="179" formatCode="0_ "/>
  </numFmts>
  <fonts count="43">
    <font>
      <sz val="11"/>
      <color theme="1"/>
      <name val="宋体"/>
      <charset val="134"/>
      <scheme val="minor"/>
    </font>
    <font>
      <sz val="16"/>
      <name val="宋体"/>
      <charset val="134"/>
    </font>
    <font>
      <sz val="14"/>
      <color theme="1"/>
      <name val="宋体"/>
      <charset val="134"/>
      <scheme val="minor"/>
    </font>
    <font>
      <sz val="10"/>
      <name val="宋体"/>
      <charset val="134"/>
      <scheme val="major"/>
    </font>
    <font>
      <sz val="10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sz val="10"/>
      <color theme="1"/>
      <name val="宋体"/>
      <charset val="134"/>
      <scheme val="major"/>
    </font>
    <font>
      <sz val="10"/>
      <color rgb="FF000000"/>
      <name val="宋体"/>
      <charset val="134"/>
      <scheme val="major"/>
    </font>
    <font>
      <sz val="10"/>
      <color indexed="8"/>
      <name val="宋体"/>
      <charset val="134"/>
      <scheme val="major"/>
    </font>
    <font>
      <sz val="14"/>
      <name val="宋体"/>
      <charset val="134"/>
    </font>
    <font>
      <b/>
      <sz val="16"/>
      <name val="宋体"/>
      <charset val="134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u/>
      <sz val="14"/>
      <color theme="1"/>
      <name val="宋体"/>
      <charset val="134"/>
      <scheme val="major"/>
    </font>
    <font>
      <sz val="11"/>
      <color theme="1"/>
      <name val="宋体"/>
      <charset val="134"/>
      <scheme val="major"/>
    </font>
    <font>
      <sz val="9"/>
      <color theme="1"/>
      <name val="宋体"/>
      <charset val="134"/>
      <scheme val="major"/>
    </font>
    <font>
      <sz val="9"/>
      <name val="宋体"/>
      <charset val="134"/>
    </font>
    <font>
      <sz val="9"/>
      <color theme="1"/>
      <name val="宋体"/>
      <charset val="134"/>
    </font>
    <font>
      <sz val="9"/>
      <name val="宋体"/>
      <charset val="134"/>
      <scheme val="major"/>
    </font>
    <font>
      <sz val="9"/>
      <color rgb="FFFF0000"/>
      <name val="Calibri"/>
      <charset val="134"/>
    </font>
    <font>
      <u/>
      <sz val="11"/>
      <color theme="1"/>
      <name val="宋体"/>
      <charset val="134"/>
      <scheme val="major"/>
    </font>
    <font>
      <sz val="10"/>
      <color rgb="FFFF0000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color theme="1"/>
      <name val="宋体"/>
      <charset val="134"/>
      <scheme val="maj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3" borderId="12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4" borderId="15" applyNumberFormat="0" applyAlignment="0" applyProtection="0">
      <alignment vertical="center"/>
    </xf>
    <xf numFmtId="0" fontId="32" fillId="5" borderId="16" applyNumberFormat="0" applyAlignment="0" applyProtection="0">
      <alignment vertical="center"/>
    </xf>
    <xf numFmtId="0" fontId="33" fillId="5" borderId="15" applyNumberFormat="0" applyAlignment="0" applyProtection="0">
      <alignment vertical="center"/>
    </xf>
    <xf numFmtId="0" fontId="34" fillId="6" borderId="17" applyNumberFormat="0" applyAlignment="0" applyProtection="0">
      <alignment vertical="center"/>
    </xf>
    <xf numFmtId="0" fontId="35" fillId="0" borderId="18" applyNumberFormat="0" applyFill="0" applyAlignment="0" applyProtection="0">
      <alignment vertical="center"/>
    </xf>
    <xf numFmtId="0" fontId="36" fillId="0" borderId="19" applyNumberFormat="0" applyFill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</cellStyleXfs>
  <cellXfs count="14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 vertical="center"/>
    </xf>
    <xf numFmtId="49" fontId="3" fillId="0" borderId="4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/>
    </xf>
    <xf numFmtId="0" fontId="8" fillId="0" borderId="2" xfId="0" applyFont="1" applyFill="1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vertical="center" wrapText="1"/>
    </xf>
    <xf numFmtId="0" fontId="7" fillId="0" borderId="7" xfId="0" applyFont="1" applyFill="1" applyBorder="1" applyAlignment="1">
      <alignment vertical="center" wrapText="1"/>
    </xf>
    <xf numFmtId="0" fontId="7" fillId="0" borderId="6" xfId="0" applyFont="1" applyFill="1" applyBorder="1" applyAlignment="1">
      <alignment horizontal="left" vertical="center"/>
    </xf>
    <xf numFmtId="0" fontId="7" fillId="0" borderId="7" xfId="0" applyFont="1" applyFill="1" applyBorder="1" applyAlignment="1">
      <alignment horizontal="left" vertical="center"/>
    </xf>
    <xf numFmtId="0" fontId="7" fillId="0" borderId="0" xfId="0" applyFont="1" applyFill="1" applyAlignment="1">
      <alignment horizontal="left" vertical="center"/>
    </xf>
    <xf numFmtId="176" fontId="1" fillId="0" borderId="0" xfId="0" applyNumberFormat="1" applyFont="1" applyFill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center" vertical="center"/>
    </xf>
    <xf numFmtId="176" fontId="10" fillId="0" borderId="1" xfId="0" applyNumberFormat="1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176" fontId="10" fillId="0" borderId="3" xfId="0" applyNumberFormat="1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176" fontId="10" fillId="0" borderId="4" xfId="0" applyNumberFormat="1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176" fontId="7" fillId="0" borderId="2" xfId="0" applyNumberFormat="1" applyFont="1" applyFill="1" applyBorder="1" applyAlignment="1">
      <alignment horizontal="center" vertical="center"/>
    </xf>
    <xf numFmtId="176" fontId="7" fillId="0" borderId="2" xfId="0" applyNumberFormat="1" applyFont="1" applyFill="1" applyBorder="1">
      <alignment vertical="center"/>
    </xf>
    <xf numFmtId="176" fontId="7" fillId="0" borderId="7" xfId="0" applyNumberFormat="1" applyFont="1" applyFill="1" applyBorder="1" applyAlignment="1">
      <alignment vertical="center" wrapText="1"/>
    </xf>
    <xf numFmtId="176" fontId="7" fillId="0" borderId="11" xfId="0" applyNumberFormat="1" applyFont="1" applyFill="1" applyBorder="1" applyAlignment="1">
      <alignment vertical="center" wrapText="1"/>
    </xf>
    <xf numFmtId="176" fontId="7" fillId="0" borderId="7" xfId="0" applyNumberFormat="1" applyFont="1" applyFill="1" applyBorder="1" applyAlignment="1">
      <alignment horizontal="left" vertical="center"/>
    </xf>
    <xf numFmtId="176" fontId="7" fillId="0" borderId="11" xfId="0" applyNumberFormat="1" applyFont="1" applyFill="1" applyBorder="1" applyAlignment="1">
      <alignment horizontal="left" vertical="center"/>
    </xf>
    <xf numFmtId="176" fontId="7" fillId="0" borderId="0" xfId="0" applyNumberFormat="1" applyFont="1" applyFill="1" applyAlignment="1">
      <alignment horizontal="left" vertical="center"/>
    </xf>
    <xf numFmtId="0" fontId="4" fillId="0" borderId="0" xfId="0" applyFont="1" applyFill="1">
      <alignment vertical="center"/>
    </xf>
    <xf numFmtId="176" fontId="0" fillId="0" borderId="0" xfId="0" applyNumberFormat="1">
      <alignment vertical="center"/>
    </xf>
    <xf numFmtId="0" fontId="11" fillId="0" borderId="6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center" vertical="center"/>
    </xf>
    <xf numFmtId="177" fontId="12" fillId="0" borderId="2" xfId="0" applyNumberFormat="1" applyFont="1" applyFill="1" applyBorder="1" applyAlignment="1" applyProtection="1">
      <alignment horizontal="center" vertical="center"/>
    </xf>
    <xf numFmtId="0" fontId="4" fillId="0" borderId="2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left"/>
    </xf>
    <xf numFmtId="0" fontId="4" fillId="0" borderId="2" xfId="0" applyFont="1" applyFill="1" applyBorder="1" applyAlignment="1">
      <alignment horizontal="left"/>
    </xf>
    <xf numFmtId="0" fontId="12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/>
    </xf>
    <xf numFmtId="0" fontId="12" fillId="0" borderId="2" xfId="0" applyFont="1" applyFill="1" applyBorder="1" applyAlignment="1">
      <alignment horizontal="center" vertical="center"/>
    </xf>
    <xf numFmtId="0" fontId="4" fillId="0" borderId="2" xfId="0" applyFont="1" applyFill="1" applyBorder="1">
      <alignment vertical="center"/>
    </xf>
    <xf numFmtId="0" fontId="0" fillId="0" borderId="2" xfId="0" applyBorder="1" applyAlignment="1">
      <alignment horizontal="center"/>
    </xf>
    <xf numFmtId="0" fontId="13" fillId="0" borderId="6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left" vertical="center"/>
    </xf>
    <xf numFmtId="0" fontId="11" fillId="0" borderId="7" xfId="0" applyNumberFormat="1" applyFont="1" applyFill="1" applyBorder="1" applyAlignment="1">
      <alignment horizontal="center" vertical="center"/>
    </xf>
    <xf numFmtId="176" fontId="11" fillId="0" borderId="7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/>
    </xf>
    <xf numFmtId="176" fontId="4" fillId="0" borderId="2" xfId="0" applyNumberFormat="1" applyFont="1" applyFill="1" applyBorder="1">
      <alignment vertical="center"/>
    </xf>
    <xf numFmtId="176" fontId="12" fillId="0" borderId="2" xfId="0" applyNumberFormat="1" applyFont="1" applyFill="1" applyBorder="1" applyAlignment="1" applyProtection="1">
      <alignment horizontal="center" vertical="center"/>
    </xf>
    <xf numFmtId="0" fontId="12" fillId="0" borderId="0" xfId="0" applyFont="1" applyFill="1" applyAlignment="1">
      <alignment horizontal="left"/>
    </xf>
    <xf numFmtId="0" fontId="4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justify" vertical="center"/>
    </xf>
    <xf numFmtId="0" fontId="12" fillId="0" borderId="0" xfId="0" applyFont="1" applyFill="1" applyAlignment="1">
      <alignment horizontal="justify"/>
    </xf>
    <xf numFmtId="0" fontId="12" fillId="0" borderId="2" xfId="0" applyFont="1" applyFill="1" applyBorder="1" applyAlignment="1">
      <alignment horizontal="justify" vertical="center"/>
    </xf>
    <xf numFmtId="176" fontId="6" fillId="0" borderId="2" xfId="0" applyNumberFormat="1" applyFont="1" applyFill="1" applyBorder="1" applyAlignment="1">
      <alignment horizontal="center" vertical="center"/>
    </xf>
    <xf numFmtId="176" fontId="13" fillId="0" borderId="7" xfId="0" applyNumberFormat="1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178" fontId="13" fillId="0" borderId="2" xfId="0" applyNumberFormat="1" applyFont="1" applyFill="1" applyBorder="1" applyAlignment="1">
      <alignment horizontal="left" vertical="center"/>
    </xf>
    <xf numFmtId="176" fontId="13" fillId="0" borderId="2" xfId="0" applyNumberFormat="1" applyFont="1" applyFill="1" applyBorder="1" applyAlignment="1">
      <alignment horizontal="left" vertical="center"/>
    </xf>
    <xf numFmtId="0" fontId="4" fillId="0" borderId="6" xfId="0" applyFont="1" applyFill="1" applyBorder="1" applyAlignment="1">
      <alignment vertical="center"/>
    </xf>
    <xf numFmtId="176" fontId="4" fillId="0" borderId="7" xfId="0" applyNumberFormat="1" applyFont="1" applyFill="1" applyBorder="1" applyAlignment="1">
      <alignment vertical="center"/>
    </xf>
    <xf numFmtId="0" fontId="4" fillId="0" borderId="7" xfId="0" applyFont="1" applyFill="1" applyBorder="1" applyAlignment="1">
      <alignment vertical="center"/>
    </xf>
    <xf numFmtId="0" fontId="4" fillId="0" borderId="11" xfId="0" applyFont="1" applyFill="1" applyBorder="1" applyAlignment="1">
      <alignment vertical="center"/>
    </xf>
    <xf numFmtId="0" fontId="14" fillId="0" borderId="2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/>
    </xf>
    <xf numFmtId="176" fontId="17" fillId="2" borderId="2" xfId="0" applyNumberFormat="1" applyFont="1" applyFill="1" applyBorder="1" applyAlignment="1" applyProtection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0" fontId="17" fillId="2" borderId="2" xfId="0" applyNumberFormat="1" applyFont="1" applyFill="1" applyBorder="1" applyAlignment="1" applyProtection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176" fontId="6" fillId="2" borderId="2" xfId="0" applyNumberFormat="1" applyFont="1" applyFill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18" fillId="0" borderId="0" xfId="0" applyFont="1" applyFill="1" applyAlignment="1">
      <alignment horizontal="center" vertical="center"/>
    </xf>
    <xf numFmtId="0" fontId="6" fillId="2" borderId="2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center" vertical="center"/>
    </xf>
    <xf numFmtId="49" fontId="16" fillId="0" borderId="2" xfId="0" applyNumberFormat="1" applyFont="1" applyFill="1" applyBorder="1" applyAlignment="1">
      <alignment horizontal="center" vertical="center"/>
    </xf>
    <xf numFmtId="0" fontId="19" fillId="0" borderId="2" xfId="0" applyNumberFormat="1" applyFont="1" applyFill="1" applyBorder="1" applyAlignment="1" applyProtection="1">
      <alignment horizontal="center" vertical="center"/>
    </xf>
    <xf numFmtId="0" fontId="16" fillId="0" borderId="2" xfId="0" applyFont="1" applyFill="1" applyBorder="1" applyAlignment="1">
      <alignment horizontal="center" vertical="center" wrapText="1"/>
    </xf>
    <xf numFmtId="0" fontId="20" fillId="0" borderId="0" xfId="0" applyFont="1" applyFill="1" applyAlignment="1">
      <alignment horizontal="center" vertical="center"/>
    </xf>
    <xf numFmtId="0" fontId="16" fillId="0" borderId="7" xfId="0" applyFont="1" applyFill="1" applyBorder="1" applyAlignment="1">
      <alignment horizontal="center" vertical="center"/>
    </xf>
    <xf numFmtId="49" fontId="16" fillId="0" borderId="7" xfId="0" applyNumberFormat="1" applyFont="1" applyFill="1" applyBorder="1" applyAlignment="1">
      <alignment horizontal="center" vertical="center"/>
    </xf>
    <xf numFmtId="0" fontId="19" fillId="0" borderId="7" xfId="0" applyNumberFormat="1" applyFont="1" applyFill="1" applyBorder="1" applyAlignment="1" applyProtection="1">
      <alignment horizontal="center" vertical="center"/>
    </xf>
    <xf numFmtId="176" fontId="15" fillId="0" borderId="2" xfId="0" applyNumberFormat="1" applyFont="1" applyFill="1" applyBorder="1" applyAlignment="1">
      <alignment horizontal="center" vertical="center" wrapText="1"/>
    </xf>
    <xf numFmtId="176" fontId="16" fillId="0" borderId="2" xfId="0" applyNumberFormat="1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/>
    </xf>
    <xf numFmtId="179" fontId="19" fillId="0" borderId="2" xfId="0" applyNumberFormat="1" applyFont="1" applyFill="1" applyBorder="1" applyAlignment="1" applyProtection="1">
      <alignment horizontal="center" vertical="center"/>
    </xf>
    <xf numFmtId="176" fontId="16" fillId="0" borderId="2" xfId="0" applyNumberFormat="1" applyFont="1" applyFill="1" applyBorder="1" applyAlignment="1">
      <alignment horizontal="center" vertical="center"/>
    </xf>
    <xf numFmtId="179" fontId="19" fillId="0" borderId="7" xfId="0" applyNumberFormat="1" applyFont="1" applyFill="1" applyBorder="1" applyAlignment="1" applyProtection="1">
      <alignment horizontal="center" vertical="center"/>
    </xf>
    <xf numFmtId="176" fontId="16" fillId="0" borderId="7" xfId="0" applyNumberFormat="1" applyFont="1" applyFill="1" applyBorder="1" applyAlignment="1">
      <alignment horizontal="center" vertical="center" wrapText="1"/>
    </xf>
    <xf numFmtId="0" fontId="0" fillId="0" borderId="0" xfId="0" applyFont="1">
      <alignment vertical="center"/>
    </xf>
    <xf numFmtId="0" fontId="21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 applyProtection="1">
      <alignment horizontal="center" vertical="center"/>
    </xf>
    <xf numFmtId="176" fontId="7" fillId="0" borderId="2" xfId="0" applyNumberFormat="1" applyFont="1" applyFill="1" applyBorder="1" applyAlignment="1" applyProtection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 applyProtection="1">
      <alignment horizontal="center" vertical="center"/>
    </xf>
    <xf numFmtId="0" fontId="7" fillId="0" borderId="2" xfId="0" applyNumberFormat="1" applyFont="1" applyFill="1" applyBorder="1" applyAlignment="1">
      <alignment horizontal="center" vertical="center"/>
    </xf>
    <xf numFmtId="0" fontId="22" fillId="0" borderId="2" xfId="0" applyFont="1" applyFill="1" applyBorder="1" applyAlignment="1">
      <alignment horizontal="center" vertical="center"/>
    </xf>
    <xf numFmtId="176" fontId="22" fillId="0" borderId="2" xfId="0" applyNumberFormat="1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 applyProtection="1">
      <alignment horizontal="center" vertical="center"/>
    </xf>
    <xf numFmtId="0" fontId="22" fillId="0" borderId="0" xfId="0" applyFont="1" applyFill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49" fontId="7" fillId="0" borderId="7" xfId="0" applyNumberFormat="1" applyFont="1" applyFill="1" applyBorder="1" applyAlignment="1">
      <alignment horizontal="center" vertical="center"/>
    </xf>
    <xf numFmtId="0" fontId="3" fillId="0" borderId="7" xfId="0" applyNumberFormat="1" applyFont="1" applyFill="1" applyBorder="1" applyAlignment="1" applyProtection="1">
      <alignment horizontal="center" vertical="center"/>
    </xf>
    <xf numFmtId="176" fontId="7" fillId="0" borderId="2" xfId="0" applyNumberFormat="1" applyFont="1" applyFill="1" applyBorder="1" applyAlignment="1">
      <alignment horizontal="center" vertical="center" wrapText="1"/>
    </xf>
    <xf numFmtId="176" fontId="22" fillId="0" borderId="2" xfId="0" applyNumberFormat="1" applyFont="1" applyFill="1" applyBorder="1" applyAlignment="1">
      <alignment horizontal="center" vertical="center" wrapText="1"/>
    </xf>
    <xf numFmtId="179" fontId="3" fillId="0" borderId="2" xfId="0" applyNumberFormat="1" applyFont="1" applyFill="1" applyBorder="1" applyAlignment="1" applyProtection="1">
      <alignment horizontal="center" vertical="center"/>
    </xf>
    <xf numFmtId="179" fontId="3" fillId="0" borderId="7" xfId="0" applyNumberFormat="1" applyFont="1" applyFill="1" applyBorder="1" applyAlignment="1" applyProtection="1">
      <alignment horizontal="center" vertical="center"/>
    </xf>
    <xf numFmtId="176" fontId="7" fillId="0" borderId="7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17" fillId="0" borderId="2" xfId="0" applyNumberFormat="1" applyFont="1" applyFill="1" applyBorder="1" applyAlignment="1" applyProtection="1">
      <alignment horizontal="center" vertical="center"/>
    </xf>
    <xf numFmtId="176" fontId="17" fillId="0" borderId="2" xfId="0" applyNumberFormat="1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 quotePrefix="1">
      <alignment horizontal="center" vertical="center"/>
    </xf>
    <xf numFmtId="0" fontId="7" fillId="0" borderId="2" xfId="0" applyFont="1" applyFill="1" applyBorder="1" applyAlignment="1" quotePrefix="1">
      <alignment horizontal="center" vertical="center"/>
    </xf>
    <xf numFmtId="0" fontId="22" fillId="0" borderId="2" xfId="0" applyFont="1" applyFill="1" applyBorder="1" applyAlignment="1" quotePrefix="1">
      <alignment horizontal="center" vertical="center"/>
    </xf>
    <xf numFmtId="0" fontId="18" fillId="0" borderId="0" xfId="0" applyFont="1" applyFill="1" applyAlignment="1" quotePrefix="1">
      <alignment horizontal="center" vertical="center"/>
    </xf>
    <xf numFmtId="0" fontId="18" fillId="0" borderId="2" xfId="0" applyFont="1" applyFill="1" applyBorder="1" applyAlignment="1" quotePrefix="1">
      <alignment horizontal="center" vertical="center"/>
    </xf>
    <xf numFmtId="0" fontId="4" fillId="0" borderId="2" xfId="0" applyFont="1" applyFill="1" applyBorder="1" applyAlignment="1" quotePrefix="1">
      <alignment horizontal="center" vertical="center"/>
    </xf>
    <xf numFmtId="0" fontId="4" fillId="0" borderId="2" xfId="0" applyFont="1" applyFill="1" applyBorder="1" applyAlignment="1" quotePrefix="1">
      <alignment horizontal="center"/>
    </xf>
    <xf numFmtId="0" fontId="12" fillId="0" borderId="0" xfId="0" applyFont="1" applyFill="1" applyAlignment="1" quotePrefix="1">
      <alignment horizontal="center" vertical="center"/>
    </xf>
    <xf numFmtId="0" fontId="4" fillId="0" borderId="2" xfId="0" applyFont="1" applyFill="1" applyBorder="1" applyAlignment="1" quotePrefix="1">
      <alignment horizontal="left"/>
    </xf>
    <xf numFmtId="0" fontId="12" fillId="0" borderId="0" xfId="0" applyFont="1" applyFill="1" applyAlignment="1" quotePrefix="1">
      <alignment horizontal="center"/>
    </xf>
    <xf numFmtId="0" fontId="12" fillId="0" borderId="2" xfId="0" applyFont="1" applyFill="1" applyBorder="1" applyAlignment="1" quotePrefix="1">
      <alignment horizontal="center" vertical="center"/>
    </xf>
    <xf numFmtId="0" fontId="3" fillId="0" borderId="2" xfId="0" applyFont="1" applyFill="1" applyBorder="1" applyAlignment="1" quotePrefix="1">
      <alignment horizontal="center" vertical="center"/>
    </xf>
    <xf numFmtId="0" fontId="3" fillId="0" borderId="0" xfId="0" applyFont="1" applyFill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0"/>
  <sheetViews>
    <sheetView topLeftCell="A39" workbookViewId="0">
      <selection activeCell="B13" sqref="B13"/>
    </sheetView>
  </sheetViews>
  <sheetFormatPr defaultColWidth="9" defaultRowHeight="18" customHeight="1"/>
  <cols>
    <col min="3" max="3" width="27.125" customWidth="1"/>
    <col min="6" max="6" width="16.25" customWidth="1"/>
    <col min="7" max="7" width="17.125" customWidth="1"/>
  </cols>
  <sheetData>
    <row r="1" ht="30" customHeight="1" spans="1:13">
      <c r="A1" s="88" t="s">
        <v>0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</row>
    <row r="2" customHeight="1" spans="1:13">
      <c r="A2" s="105" t="s">
        <v>1</v>
      </c>
      <c r="B2" s="105" t="s">
        <v>2</v>
      </c>
      <c r="C2" s="105" t="s">
        <v>3</v>
      </c>
      <c r="D2" s="105" t="s">
        <v>4</v>
      </c>
      <c r="E2" s="105" t="s">
        <v>5</v>
      </c>
      <c r="F2" s="105" t="s">
        <v>6</v>
      </c>
      <c r="G2" s="105" t="s">
        <v>7</v>
      </c>
      <c r="H2" s="105" t="s">
        <v>8</v>
      </c>
      <c r="I2" s="105" t="s">
        <v>9</v>
      </c>
      <c r="J2" s="111" t="s">
        <v>10</v>
      </c>
      <c r="K2" s="105" t="s">
        <v>11</v>
      </c>
      <c r="L2" s="111" t="s">
        <v>12</v>
      </c>
      <c r="M2" s="105" t="s">
        <v>13</v>
      </c>
    </row>
    <row r="3" customHeight="1" spans="1:13">
      <c r="A3" s="90">
        <v>1</v>
      </c>
      <c r="B3" s="12" t="s">
        <v>14</v>
      </c>
      <c r="C3" s="12" t="s">
        <v>15</v>
      </c>
      <c r="D3" s="12">
        <v>205</v>
      </c>
      <c r="E3" s="12" t="s">
        <v>16</v>
      </c>
      <c r="F3" s="141" t="s">
        <v>17</v>
      </c>
      <c r="G3" s="12" t="s">
        <v>18</v>
      </c>
      <c r="H3" s="91">
        <v>53.06</v>
      </c>
      <c r="I3" s="12">
        <v>31</v>
      </c>
      <c r="J3" s="111">
        <f t="shared" ref="J3:J46" si="0">H3*I3*1.77</f>
        <v>2911.4022</v>
      </c>
      <c r="K3" s="12">
        <v>33.33</v>
      </c>
      <c r="L3" s="111">
        <f t="shared" ref="L3:L46" si="1">J3+K3</f>
        <v>2944.7322</v>
      </c>
      <c r="M3" s="12">
        <v>18631745818</v>
      </c>
    </row>
    <row r="4" customHeight="1" spans="1:13">
      <c r="A4" s="90">
        <v>2</v>
      </c>
      <c r="B4" s="12" t="s">
        <v>19</v>
      </c>
      <c r="C4" s="12" t="s">
        <v>20</v>
      </c>
      <c r="D4" s="12">
        <v>206</v>
      </c>
      <c r="E4" s="12" t="s">
        <v>21</v>
      </c>
      <c r="F4" s="12" t="s">
        <v>22</v>
      </c>
      <c r="G4" s="12" t="s">
        <v>23</v>
      </c>
      <c r="H4" s="91">
        <v>54.17</v>
      </c>
      <c r="I4" s="12">
        <v>31</v>
      </c>
      <c r="J4" s="111">
        <f t="shared" si="0"/>
        <v>2972.3079</v>
      </c>
      <c r="K4" s="12">
        <v>33.33</v>
      </c>
      <c r="L4" s="111">
        <f t="shared" si="1"/>
        <v>3005.6379</v>
      </c>
      <c r="M4" s="12">
        <v>13343372555</v>
      </c>
    </row>
    <row r="5" customHeight="1" spans="1:13">
      <c r="A5" s="90">
        <v>3</v>
      </c>
      <c r="B5" s="12" t="s">
        <v>24</v>
      </c>
      <c r="C5" s="12" t="s">
        <v>25</v>
      </c>
      <c r="D5" s="12">
        <v>208</v>
      </c>
      <c r="E5" s="12" t="s">
        <v>21</v>
      </c>
      <c r="F5" s="92" t="s">
        <v>26</v>
      </c>
      <c r="G5" s="12" t="s">
        <v>27</v>
      </c>
      <c r="H5" s="91">
        <v>54.17</v>
      </c>
      <c r="I5" s="12">
        <v>31</v>
      </c>
      <c r="J5" s="111">
        <f t="shared" si="0"/>
        <v>2972.3079</v>
      </c>
      <c r="K5" s="12">
        <v>33.33</v>
      </c>
      <c r="L5" s="111">
        <f t="shared" si="1"/>
        <v>3005.6379</v>
      </c>
      <c r="M5" s="12">
        <v>13393397379</v>
      </c>
    </row>
    <row r="6" customHeight="1" spans="1:13">
      <c r="A6" s="90">
        <v>4</v>
      </c>
      <c r="B6" s="12" t="s">
        <v>28</v>
      </c>
      <c r="C6" s="12" t="s">
        <v>29</v>
      </c>
      <c r="D6" s="12">
        <v>212</v>
      </c>
      <c r="E6" s="12" t="s">
        <v>16</v>
      </c>
      <c r="F6" s="12" t="s">
        <v>30</v>
      </c>
      <c r="G6" s="12" t="s">
        <v>31</v>
      </c>
      <c r="H6" s="93">
        <v>35.56</v>
      </c>
      <c r="I6" s="12">
        <v>31</v>
      </c>
      <c r="J6" s="111">
        <f t="shared" si="0"/>
        <v>1951.1772</v>
      </c>
      <c r="K6" s="12">
        <v>33.33</v>
      </c>
      <c r="L6" s="111">
        <f t="shared" si="1"/>
        <v>1984.5072</v>
      </c>
      <c r="M6" s="12">
        <v>15131727000</v>
      </c>
    </row>
    <row r="7" customHeight="1" spans="1:13">
      <c r="A7" s="90">
        <v>5</v>
      </c>
      <c r="B7" s="12" t="s">
        <v>32</v>
      </c>
      <c r="C7" s="12" t="s">
        <v>33</v>
      </c>
      <c r="D7" s="12">
        <v>213</v>
      </c>
      <c r="E7" s="12" t="s">
        <v>21</v>
      </c>
      <c r="F7" s="92" t="s">
        <v>34</v>
      </c>
      <c r="G7" s="12" t="s">
        <v>35</v>
      </c>
      <c r="H7" s="93">
        <v>34.82</v>
      </c>
      <c r="I7" s="12">
        <v>31</v>
      </c>
      <c r="J7" s="111">
        <f t="shared" si="0"/>
        <v>1910.5734</v>
      </c>
      <c r="K7" s="12">
        <v>33.33</v>
      </c>
      <c r="L7" s="111">
        <f t="shared" si="1"/>
        <v>1943.9034</v>
      </c>
      <c r="M7" s="12">
        <v>15803270107</v>
      </c>
    </row>
    <row r="8" customHeight="1" spans="1:13">
      <c r="A8" s="90">
        <v>6</v>
      </c>
      <c r="B8" s="12" t="s">
        <v>36</v>
      </c>
      <c r="C8" s="12" t="s">
        <v>37</v>
      </c>
      <c r="D8" s="12">
        <v>215</v>
      </c>
      <c r="E8" s="12" t="s">
        <v>21</v>
      </c>
      <c r="F8" s="92" t="s">
        <v>38</v>
      </c>
      <c r="G8" s="12" t="s">
        <v>39</v>
      </c>
      <c r="H8" s="91">
        <v>40.14</v>
      </c>
      <c r="I8" s="12">
        <v>31</v>
      </c>
      <c r="J8" s="111">
        <f t="shared" si="0"/>
        <v>2202.4818</v>
      </c>
      <c r="K8" s="12">
        <v>33.33</v>
      </c>
      <c r="L8" s="111">
        <f t="shared" si="1"/>
        <v>2235.8118</v>
      </c>
      <c r="M8" s="12">
        <v>13111781660</v>
      </c>
    </row>
    <row r="9" customHeight="1" spans="1:13">
      <c r="A9" s="90">
        <v>7</v>
      </c>
      <c r="B9" s="12" t="s">
        <v>40</v>
      </c>
      <c r="C9" s="12" t="s">
        <v>41</v>
      </c>
      <c r="D9" s="12">
        <v>301</v>
      </c>
      <c r="E9" s="12" t="s">
        <v>21</v>
      </c>
      <c r="F9" s="92" t="s">
        <v>42</v>
      </c>
      <c r="G9" s="12" t="s">
        <v>43</v>
      </c>
      <c r="H9" s="93">
        <v>27.48</v>
      </c>
      <c r="I9" s="12">
        <v>31</v>
      </c>
      <c r="J9" s="111">
        <f t="shared" si="0"/>
        <v>1507.8276</v>
      </c>
      <c r="K9" s="12">
        <v>33.33</v>
      </c>
      <c r="L9" s="111">
        <f t="shared" si="1"/>
        <v>1541.1576</v>
      </c>
      <c r="M9" s="101">
        <v>13633375901</v>
      </c>
    </row>
    <row r="10" customHeight="1" spans="1:13">
      <c r="A10" s="90">
        <v>8</v>
      </c>
      <c r="B10" s="12" t="s">
        <v>44</v>
      </c>
      <c r="C10" s="12" t="s">
        <v>45</v>
      </c>
      <c r="D10" s="12">
        <v>302</v>
      </c>
      <c r="E10" s="12" t="s">
        <v>16</v>
      </c>
      <c r="F10" s="92" t="s">
        <v>46</v>
      </c>
      <c r="G10" s="12" t="s">
        <v>47</v>
      </c>
      <c r="H10" s="93">
        <v>26.59</v>
      </c>
      <c r="I10" s="12">
        <v>31</v>
      </c>
      <c r="J10" s="111">
        <f t="shared" si="0"/>
        <v>1458.9933</v>
      </c>
      <c r="K10" s="12">
        <v>33.33</v>
      </c>
      <c r="L10" s="111">
        <f t="shared" si="1"/>
        <v>1492.3233</v>
      </c>
      <c r="M10" s="12">
        <v>18233678937</v>
      </c>
    </row>
    <row r="11" customHeight="1" spans="1:13">
      <c r="A11" s="90">
        <v>9</v>
      </c>
      <c r="B11" s="12" t="s">
        <v>48</v>
      </c>
      <c r="C11" s="12" t="s">
        <v>49</v>
      </c>
      <c r="D11" s="94">
        <v>303</v>
      </c>
      <c r="E11" s="12" t="s">
        <v>21</v>
      </c>
      <c r="F11" s="12" t="s">
        <v>50</v>
      </c>
      <c r="G11" s="12" t="s">
        <v>51</v>
      </c>
      <c r="H11" s="138">
        <v>53</v>
      </c>
      <c r="I11" s="12">
        <v>31</v>
      </c>
      <c r="J11" s="111">
        <f t="shared" si="0"/>
        <v>2908.11</v>
      </c>
      <c r="K11" s="12">
        <v>33.33</v>
      </c>
      <c r="L11" s="111">
        <f t="shared" si="1"/>
        <v>2941.44</v>
      </c>
      <c r="M11" s="12">
        <v>15612726249</v>
      </c>
    </row>
    <row r="12" customHeight="1" spans="1:13">
      <c r="A12" s="90">
        <v>10</v>
      </c>
      <c r="B12" s="14" t="s">
        <v>52</v>
      </c>
      <c r="C12" s="14" t="s">
        <v>53</v>
      </c>
      <c r="D12" s="12">
        <v>305</v>
      </c>
      <c r="E12" s="12" t="s">
        <v>21</v>
      </c>
      <c r="F12" s="141" t="s">
        <v>54</v>
      </c>
      <c r="G12" s="12" t="s">
        <v>55</v>
      </c>
      <c r="H12" s="93">
        <v>26.66</v>
      </c>
      <c r="I12" s="12">
        <v>31</v>
      </c>
      <c r="J12" s="111">
        <f t="shared" si="0"/>
        <v>1462.8342</v>
      </c>
      <c r="K12" s="12">
        <v>33.33</v>
      </c>
      <c r="L12" s="111">
        <f t="shared" si="1"/>
        <v>1496.1642</v>
      </c>
      <c r="M12" s="12">
        <v>13831734210</v>
      </c>
    </row>
    <row r="13" customHeight="1" spans="1:13">
      <c r="A13" s="90">
        <v>11</v>
      </c>
      <c r="B13" s="12" t="s">
        <v>56</v>
      </c>
      <c r="C13" s="12" t="s">
        <v>57</v>
      </c>
      <c r="D13" s="94">
        <v>306</v>
      </c>
      <c r="E13" s="12" t="s">
        <v>21</v>
      </c>
      <c r="F13" s="92" t="s">
        <v>58</v>
      </c>
      <c r="G13" s="12" t="s">
        <v>59</v>
      </c>
      <c r="H13" s="139">
        <v>26.66</v>
      </c>
      <c r="I13" s="12">
        <v>31</v>
      </c>
      <c r="J13" s="111">
        <f t="shared" si="0"/>
        <v>1462.8342</v>
      </c>
      <c r="K13" s="12">
        <v>33.33</v>
      </c>
      <c r="L13" s="111">
        <f t="shared" si="1"/>
        <v>1496.1642</v>
      </c>
      <c r="M13" s="12">
        <v>13903171382</v>
      </c>
    </row>
    <row r="14" customHeight="1" spans="1:13">
      <c r="A14" s="90">
        <v>12</v>
      </c>
      <c r="B14" s="12" t="s">
        <v>60</v>
      </c>
      <c r="C14" s="12" t="s">
        <v>61</v>
      </c>
      <c r="D14" s="12">
        <v>307</v>
      </c>
      <c r="E14" s="12" t="s">
        <v>21</v>
      </c>
      <c r="F14" s="92" t="s">
        <v>62</v>
      </c>
      <c r="G14" s="12" t="s">
        <v>63</v>
      </c>
      <c r="H14" s="139">
        <v>26.75</v>
      </c>
      <c r="I14" s="12">
        <v>31</v>
      </c>
      <c r="J14" s="111">
        <f t="shared" si="0"/>
        <v>1467.7725</v>
      </c>
      <c r="K14" s="12">
        <v>33.33</v>
      </c>
      <c r="L14" s="111">
        <f t="shared" si="1"/>
        <v>1501.1025</v>
      </c>
      <c r="M14" s="12">
        <v>15832768308</v>
      </c>
    </row>
    <row r="15" customHeight="1" spans="1:13">
      <c r="A15" s="90">
        <v>13</v>
      </c>
      <c r="B15" s="12" t="s">
        <v>64</v>
      </c>
      <c r="C15" s="12" t="s">
        <v>65</v>
      </c>
      <c r="D15" s="12">
        <v>308</v>
      </c>
      <c r="E15" s="12" t="s">
        <v>21</v>
      </c>
      <c r="F15" s="92" t="s">
        <v>66</v>
      </c>
      <c r="G15" s="12" t="s">
        <v>67</v>
      </c>
      <c r="H15" s="139">
        <v>26.5</v>
      </c>
      <c r="I15" s="12">
        <v>31</v>
      </c>
      <c r="J15" s="111">
        <f t="shared" si="0"/>
        <v>1454.055</v>
      </c>
      <c r="K15" s="12">
        <v>33.33</v>
      </c>
      <c r="L15" s="111">
        <f t="shared" si="1"/>
        <v>1487.385</v>
      </c>
      <c r="M15" s="12">
        <v>13393070839</v>
      </c>
    </row>
    <row r="16" customHeight="1" spans="1:13">
      <c r="A16" s="90">
        <v>14</v>
      </c>
      <c r="B16" s="12" t="s">
        <v>68</v>
      </c>
      <c r="C16" s="12" t="s">
        <v>69</v>
      </c>
      <c r="D16" s="12">
        <v>309</v>
      </c>
      <c r="E16" s="12" t="s">
        <v>16</v>
      </c>
      <c r="F16" s="141" t="s">
        <v>70</v>
      </c>
      <c r="G16" s="12" t="s">
        <v>71</v>
      </c>
      <c r="H16" s="139">
        <v>26.75</v>
      </c>
      <c r="I16" s="12">
        <v>31</v>
      </c>
      <c r="J16" s="111">
        <f t="shared" si="0"/>
        <v>1467.7725</v>
      </c>
      <c r="K16" s="12">
        <v>33.33</v>
      </c>
      <c r="L16" s="111">
        <f t="shared" si="1"/>
        <v>1501.1025</v>
      </c>
      <c r="M16" s="12">
        <v>13833741435</v>
      </c>
    </row>
    <row r="17" customHeight="1" spans="1:13">
      <c r="A17" s="90">
        <v>15</v>
      </c>
      <c r="B17" s="12" t="s">
        <v>72</v>
      </c>
      <c r="C17" s="12" t="s">
        <v>73</v>
      </c>
      <c r="D17" s="12">
        <v>310</v>
      </c>
      <c r="E17" s="12" t="s">
        <v>21</v>
      </c>
      <c r="F17" s="141" t="s">
        <v>74</v>
      </c>
      <c r="G17" s="12" t="s">
        <v>75</v>
      </c>
      <c r="H17" s="139">
        <v>26.5</v>
      </c>
      <c r="I17" s="12">
        <v>31</v>
      </c>
      <c r="J17" s="111">
        <f t="shared" si="0"/>
        <v>1454.055</v>
      </c>
      <c r="K17" s="12">
        <v>33.33</v>
      </c>
      <c r="L17" s="111">
        <f t="shared" si="1"/>
        <v>1487.385</v>
      </c>
      <c r="M17" s="12">
        <v>13730583222</v>
      </c>
    </row>
    <row r="18" customHeight="1" spans="1:13">
      <c r="A18" s="90">
        <v>16</v>
      </c>
      <c r="B18" s="12" t="s">
        <v>76</v>
      </c>
      <c r="C18" s="12" t="s">
        <v>77</v>
      </c>
      <c r="D18" s="12">
        <v>311</v>
      </c>
      <c r="E18" s="12" t="s">
        <v>16</v>
      </c>
      <c r="F18" s="92" t="s">
        <v>78</v>
      </c>
      <c r="G18" s="12" t="s">
        <v>79</v>
      </c>
      <c r="H18" s="139">
        <v>26.75</v>
      </c>
      <c r="I18" s="12">
        <v>31</v>
      </c>
      <c r="J18" s="111">
        <f t="shared" si="0"/>
        <v>1467.7725</v>
      </c>
      <c r="K18" s="12">
        <v>33.33</v>
      </c>
      <c r="L18" s="111">
        <f t="shared" si="1"/>
        <v>1501.1025</v>
      </c>
      <c r="M18" s="12">
        <v>13363680061</v>
      </c>
    </row>
    <row r="19" customHeight="1" spans="1:13">
      <c r="A19" s="90">
        <v>17</v>
      </c>
      <c r="B19" s="12" t="s">
        <v>80</v>
      </c>
      <c r="C19" s="12" t="s">
        <v>81</v>
      </c>
      <c r="D19" s="12">
        <v>312</v>
      </c>
      <c r="E19" s="12" t="s">
        <v>16</v>
      </c>
      <c r="F19" s="12" t="s">
        <v>82</v>
      </c>
      <c r="G19" s="12" t="s">
        <v>83</v>
      </c>
      <c r="H19" s="79">
        <v>27.14</v>
      </c>
      <c r="I19" s="12">
        <v>31</v>
      </c>
      <c r="J19" s="111">
        <f t="shared" si="0"/>
        <v>1489.1718</v>
      </c>
      <c r="K19" s="12">
        <v>33.33</v>
      </c>
      <c r="L19" s="111">
        <f t="shared" si="1"/>
        <v>1522.5018</v>
      </c>
      <c r="M19" s="12">
        <v>17736463662</v>
      </c>
    </row>
    <row r="20" customHeight="1" spans="1:13">
      <c r="A20" s="90">
        <v>18</v>
      </c>
      <c r="B20" s="12" t="s">
        <v>84</v>
      </c>
      <c r="C20" s="12" t="s">
        <v>85</v>
      </c>
      <c r="D20" s="12">
        <v>313</v>
      </c>
      <c r="E20" s="12" t="s">
        <v>16</v>
      </c>
      <c r="F20" s="141" t="s">
        <v>86</v>
      </c>
      <c r="G20" s="12" t="s">
        <v>87</v>
      </c>
      <c r="H20" s="79">
        <v>27.54</v>
      </c>
      <c r="I20" s="12">
        <v>31</v>
      </c>
      <c r="J20" s="111">
        <f t="shared" si="0"/>
        <v>1511.1198</v>
      </c>
      <c r="K20" s="12">
        <v>33.33</v>
      </c>
      <c r="L20" s="111">
        <f t="shared" si="1"/>
        <v>1544.4498</v>
      </c>
      <c r="M20" s="12">
        <v>15226743344</v>
      </c>
    </row>
    <row r="21" customHeight="1" spans="1:13">
      <c r="A21" s="90">
        <v>19</v>
      </c>
      <c r="B21" s="12" t="s">
        <v>88</v>
      </c>
      <c r="C21" s="12" t="s">
        <v>89</v>
      </c>
      <c r="D21" s="12">
        <v>314</v>
      </c>
      <c r="E21" s="12" t="s">
        <v>21</v>
      </c>
      <c r="F21" s="92" t="s">
        <v>90</v>
      </c>
      <c r="G21" s="12" t="s">
        <v>91</v>
      </c>
      <c r="H21" s="79">
        <v>31.56</v>
      </c>
      <c r="I21" s="12">
        <v>31</v>
      </c>
      <c r="J21" s="111">
        <f t="shared" si="0"/>
        <v>1731.6972</v>
      </c>
      <c r="K21" s="12">
        <v>33.33</v>
      </c>
      <c r="L21" s="111">
        <f t="shared" si="1"/>
        <v>1765.0272</v>
      </c>
      <c r="M21" s="12">
        <v>15373348878</v>
      </c>
    </row>
    <row r="22" customHeight="1" spans="1:13">
      <c r="A22" s="90">
        <v>20</v>
      </c>
      <c r="B22" s="12" t="s">
        <v>92</v>
      </c>
      <c r="C22" s="12" t="s">
        <v>93</v>
      </c>
      <c r="D22" s="12">
        <v>315</v>
      </c>
      <c r="E22" s="12" t="s">
        <v>21</v>
      </c>
      <c r="F22" s="141" t="s">
        <v>94</v>
      </c>
      <c r="G22" s="12" t="s">
        <v>95</v>
      </c>
      <c r="H22" s="79">
        <v>28.16</v>
      </c>
      <c r="I22" s="12">
        <v>31</v>
      </c>
      <c r="J22" s="111">
        <f t="shared" si="0"/>
        <v>1545.1392</v>
      </c>
      <c r="K22" s="12">
        <v>33.33</v>
      </c>
      <c r="L22" s="111">
        <f t="shared" si="1"/>
        <v>1578.4692</v>
      </c>
      <c r="M22" s="12">
        <v>13780279154</v>
      </c>
    </row>
    <row r="23" customHeight="1" spans="1:13">
      <c r="A23" s="90">
        <v>21</v>
      </c>
      <c r="B23" s="12" t="s">
        <v>96</v>
      </c>
      <c r="C23" s="12" t="s">
        <v>97</v>
      </c>
      <c r="D23" s="12">
        <v>318</v>
      </c>
      <c r="E23" s="12" t="s">
        <v>21</v>
      </c>
      <c r="F23" s="141" t="s">
        <v>98</v>
      </c>
      <c r="G23" s="12" t="s">
        <v>99</v>
      </c>
      <c r="H23" s="95">
        <v>27.99</v>
      </c>
      <c r="I23" s="12">
        <v>31</v>
      </c>
      <c r="J23" s="111">
        <f t="shared" si="0"/>
        <v>1535.8113</v>
      </c>
      <c r="K23" s="12">
        <v>33.33</v>
      </c>
      <c r="L23" s="111">
        <f t="shared" si="1"/>
        <v>1569.1413</v>
      </c>
      <c r="M23" s="12">
        <v>13283207763</v>
      </c>
    </row>
    <row r="24" customHeight="1" spans="1:13">
      <c r="A24" s="90">
        <v>22</v>
      </c>
      <c r="B24" s="12" t="s">
        <v>100</v>
      </c>
      <c r="C24" s="12" t="s">
        <v>101</v>
      </c>
      <c r="D24" s="12">
        <v>319</v>
      </c>
      <c r="E24" s="12" t="s">
        <v>21</v>
      </c>
      <c r="F24" s="92" t="s">
        <v>102</v>
      </c>
      <c r="G24" s="12" t="s">
        <v>103</v>
      </c>
      <c r="H24" s="95">
        <v>28.43</v>
      </c>
      <c r="I24" s="12">
        <v>31</v>
      </c>
      <c r="J24" s="111">
        <f t="shared" si="0"/>
        <v>1559.9541</v>
      </c>
      <c r="K24" s="12">
        <v>33.33</v>
      </c>
      <c r="L24" s="111">
        <f t="shared" si="1"/>
        <v>1593.2841</v>
      </c>
      <c r="M24" s="12">
        <v>13393070839</v>
      </c>
    </row>
    <row r="25" customHeight="1" spans="1:13">
      <c r="A25" s="90">
        <v>23</v>
      </c>
      <c r="B25" s="12" t="s">
        <v>104</v>
      </c>
      <c r="C25" s="12" t="s">
        <v>105</v>
      </c>
      <c r="D25" s="12">
        <v>320</v>
      </c>
      <c r="E25" s="12" t="s">
        <v>21</v>
      </c>
      <c r="F25" s="141" t="s">
        <v>106</v>
      </c>
      <c r="G25" s="12" t="s">
        <v>107</v>
      </c>
      <c r="H25" s="95">
        <v>28.34</v>
      </c>
      <c r="I25" s="12">
        <v>31</v>
      </c>
      <c r="J25" s="111">
        <f t="shared" si="0"/>
        <v>1555.0158</v>
      </c>
      <c r="K25" s="12">
        <v>33.33</v>
      </c>
      <c r="L25" s="111">
        <f t="shared" si="1"/>
        <v>1588.3458</v>
      </c>
      <c r="M25" s="12">
        <v>15030765726</v>
      </c>
    </row>
    <row r="26" customHeight="1" spans="1:13">
      <c r="A26" s="90">
        <v>24</v>
      </c>
      <c r="B26" s="12" t="s">
        <v>108</v>
      </c>
      <c r="C26" s="12" t="s">
        <v>109</v>
      </c>
      <c r="D26" s="12">
        <v>321</v>
      </c>
      <c r="E26" s="12" t="s">
        <v>16</v>
      </c>
      <c r="F26" s="141" t="s">
        <v>110</v>
      </c>
      <c r="G26" s="12" t="s">
        <v>71</v>
      </c>
      <c r="H26" s="95">
        <v>28.34</v>
      </c>
      <c r="I26" s="12">
        <v>31</v>
      </c>
      <c r="J26" s="111">
        <f t="shared" si="0"/>
        <v>1555.0158</v>
      </c>
      <c r="K26" s="12">
        <v>33.33</v>
      </c>
      <c r="L26" s="111">
        <f t="shared" si="1"/>
        <v>1588.3458</v>
      </c>
      <c r="M26" s="12">
        <v>18832787998</v>
      </c>
    </row>
    <row r="27" customHeight="1" spans="1:13">
      <c r="A27" s="90">
        <v>25</v>
      </c>
      <c r="B27" s="12" t="s">
        <v>111</v>
      </c>
      <c r="C27" s="12" t="s">
        <v>112</v>
      </c>
      <c r="D27" s="94">
        <v>322</v>
      </c>
      <c r="E27" s="12" t="s">
        <v>16</v>
      </c>
      <c r="F27" s="141" t="s">
        <v>113</v>
      </c>
      <c r="G27" s="12" t="s">
        <v>51</v>
      </c>
      <c r="H27" s="95">
        <v>28.34</v>
      </c>
      <c r="I27" s="12">
        <v>31</v>
      </c>
      <c r="J27" s="111">
        <f t="shared" si="0"/>
        <v>1555.0158</v>
      </c>
      <c r="K27" s="12">
        <v>33.33</v>
      </c>
      <c r="L27" s="111">
        <f t="shared" si="1"/>
        <v>1588.3458</v>
      </c>
      <c r="M27" s="12">
        <v>13722715035</v>
      </c>
    </row>
    <row r="28" customHeight="1" spans="1:13">
      <c r="A28" s="90">
        <v>26</v>
      </c>
      <c r="B28" s="12" t="s">
        <v>114</v>
      </c>
      <c r="C28" s="12" t="s">
        <v>115</v>
      </c>
      <c r="D28" s="12">
        <v>323</v>
      </c>
      <c r="E28" s="12" t="s">
        <v>21</v>
      </c>
      <c r="F28" s="141" t="s">
        <v>116</v>
      </c>
      <c r="G28" s="12" t="s">
        <v>55</v>
      </c>
      <c r="H28" s="95">
        <v>27.92</v>
      </c>
      <c r="I28" s="12">
        <v>31</v>
      </c>
      <c r="J28" s="111">
        <f t="shared" si="0"/>
        <v>1531.9704</v>
      </c>
      <c r="K28" s="12">
        <v>33.33</v>
      </c>
      <c r="L28" s="111">
        <f t="shared" si="1"/>
        <v>1565.3004</v>
      </c>
      <c r="M28" s="12">
        <v>18730760610</v>
      </c>
    </row>
    <row r="29" customHeight="1" spans="1:13">
      <c r="A29" s="90">
        <v>27</v>
      </c>
      <c r="B29" s="12" t="s">
        <v>117</v>
      </c>
      <c r="C29" s="12" t="s">
        <v>118</v>
      </c>
      <c r="D29" s="12">
        <v>324</v>
      </c>
      <c r="E29" s="12" t="s">
        <v>16</v>
      </c>
      <c r="F29" s="141" t="s">
        <v>119</v>
      </c>
      <c r="G29" s="12" t="s">
        <v>120</v>
      </c>
      <c r="H29" s="112">
        <v>35.56</v>
      </c>
      <c r="I29" s="12">
        <v>31</v>
      </c>
      <c r="J29" s="111">
        <f t="shared" si="0"/>
        <v>1951.1772</v>
      </c>
      <c r="K29" s="12">
        <v>33.33</v>
      </c>
      <c r="L29" s="111">
        <f t="shared" si="1"/>
        <v>1984.5072</v>
      </c>
      <c r="M29" s="12">
        <v>13393275112</v>
      </c>
    </row>
    <row r="30" customHeight="1" spans="1:13">
      <c r="A30" s="90">
        <v>28</v>
      </c>
      <c r="B30" s="12" t="s">
        <v>121</v>
      </c>
      <c r="C30" s="12" t="s">
        <v>122</v>
      </c>
      <c r="D30" s="12">
        <v>328</v>
      </c>
      <c r="E30" s="12" t="s">
        <v>21</v>
      </c>
      <c r="F30" s="141" t="s">
        <v>123</v>
      </c>
      <c r="G30" s="12" t="s">
        <v>124</v>
      </c>
      <c r="H30" s="112">
        <v>34.61</v>
      </c>
      <c r="I30" s="12">
        <v>31</v>
      </c>
      <c r="J30" s="111">
        <f t="shared" si="0"/>
        <v>1899.0507</v>
      </c>
      <c r="K30" s="12">
        <v>33.33</v>
      </c>
      <c r="L30" s="111">
        <f t="shared" si="1"/>
        <v>1932.3807</v>
      </c>
      <c r="M30" s="12">
        <v>13333013485</v>
      </c>
    </row>
    <row r="31" customHeight="1" spans="1:13">
      <c r="A31" s="90">
        <v>29</v>
      </c>
      <c r="B31" s="12" t="s">
        <v>125</v>
      </c>
      <c r="C31" s="12" t="s">
        <v>126</v>
      </c>
      <c r="D31" s="12">
        <v>329</v>
      </c>
      <c r="E31" s="12" t="s">
        <v>21</v>
      </c>
      <c r="F31" s="141" t="s">
        <v>127</v>
      </c>
      <c r="G31" s="12" t="s">
        <v>128</v>
      </c>
      <c r="H31" s="112">
        <v>40.24</v>
      </c>
      <c r="I31" s="12">
        <v>31</v>
      </c>
      <c r="J31" s="111">
        <f t="shared" si="0"/>
        <v>2207.9688</v>
      </c>
      <c r="K31" s="12">
        <v>33.33</v>
      </c>
      <c r="L31" s="111">
        <f t="shared" si="1"/>
        <v>2241.2988</v>
      </c>
      <c r="M31" s="12">
        <v>18333057949</v>
      </c>
    </row>
    <row r="32" customHeight="1" spans="1:13">
      <c r="A32" s="90">
        <v>30</v>
      </c>
      <c r="B32" s="12" t="s">
        <v>129</v>
      </c>
      <c r="C32" s="12" t="s">
        <v>130</v>
      </c>
      <c r="D32" s="12">
        <v>401</v>
      </c>
      <c r="E32" s="12" t="s">
        <v>21</v>
      </c>
      <c r="F32" s="141" t="s">
        <v>131</v>
      </c>
      <c r="G32" s="12" t="s">
        <v>132</v>
      </c>
      <c r="H32" s="12">
        <v>54.17</v>
      </c>
      <c r="I32" s="12">
        <v>31</v>
      </c>
      <c r="J32" s="111">
        <f t="shared" si="0"/>
        <v>2972.3079</v>
      </c>
      <c r="K32" s="12">
        <v>33.33</v>
      </c>
      <c r="L32" s="111">
        <f t="shared" si="1"/>
        <v>3005.6379</v>
      </c>
      <c r="M32" s="12">
        <v>15230700891</v>
      </c>
    </row>
    <row r="33" customHeight="1" spans="1:13">
      <c r="A33" s="90">
        <v>31</v>
      </c>
      <c r="B33" s="12" t="s">
        <v>133</v>
      </c>
      <c r="C33" s="12" t="s">
        <v>134</v>
      </c>
      <c r="D33" s="12">
        <v>403</v>
      </c>
      <c r="E33" s="12" t="s">
        <v>21</v>
      </c>
      <c r="F33" s="92" t="s">
        <v>135</v>
      </c>
      <c r="G33" s="12" t="s">
        <v>136</v>
      </c>
      <c r="H33" s="79">
        <v>27.27</v>
      </c>
      <c r="I33" s="12">
        <v>31</v>
      </c>
      <c r="J33" s="111">
        <f t="shared" si="0"/>
        <v>1496.3049</v>
      </c>
      <c r="K33" s="12">
        <v>33.33</v>
      </c>
      <c r="L33" s="111">
        <f t="shared" si="1"/>
        <v>1529.6349</v>
      </c>
      <c r="M33" s="12">
        <v>13343372555</v>
      </c>
    </row>
    <row r="34" customHeight="1" spans="1:13">
      <c r="A34" s="90">
        <v>32</v>
      </c>
      <c r="B34" s="14" t="s">
        <v>137</v>
      </c>
      <c r="C34" s="14" t="s">
        <v>138</v>
      </c>
      <c r="D34" s="12">
        <v>405</v>
      </c>
      <c r="E34" s="12" t="s">
        <v>21</v>
      </c>
      <c r="F34" s="100" t="s">
        <v>139</v>
      </c>
      <c r="G34" s="12" t="s">
        <v>140</v>
      </c>
      <c r="H34" s="79">
        <v>26.87</v>
      </c>
      <c r="I34" s="12">
        <v>31</v>
      </c>
      <c r="J34" s="111">
        <f t="shared" si="0"/>
        <v>1474.3569</v>
      </c>
      <c r="K34" s="12">
        <v>33.33</v>
      </c>
      <c r="L34" s="111">
        <f t="shared" si="1"/>
        <v>1507.6869</v>
      </c>
      <c r="M34" s="141" t="s">
        <v>141</v>
      </c>
    </row>
    <row r="35" customHeight="1" spans="1:13">
      <c r="A35" s="90">
        <v>33</v>
      </c>
      <c r="B35" s="12" t="s">
        <v>142</v>
      </c>
      <c r="C35" s="12" t="s">
        <v>143</v>
      </c>
      <c r="D35" s="12">
        <v>407</v>
      </c>
      <c r="E35" s="12" t="s">
        <v>21</v>
      </c>
      <c r="F35" s="92" t="s">
        <v>144</v>
      </c>
      <c r="G35" s="12" t="s">
        <v>145</v>
      </c>
      <c r="H35" s="79">
        <v>27.04</v>
      </c>
      <c r="I35" s="12">
        <v>31</v>
      </c>
      <c r="J35" s="111">
        <f t="shared" si="0"/>
        <v>1483.6848</v>
      </c>
      <c r="K35" s="12">
        <v>33.33</v>
      </c>
      <c r="L35" s="111">
        <f t="shared" si="1"/>
        <v>1517.0148</v>
      </c>
      <c r="M35" s="12">
        <v>15076793311</v>
      </c>
    </row>
    <row r="36" customHeight="1" spans="1:13">
      <c r="A36" s="90">
        <v>34</v>
      </c>
      <c r="B36" s="12" t="s">
        <v>146</v>
      </c>
      <c r="C36" s="12" t="s">
        <v>147</v>
      </c>
      <c r="D36" s="12">
        <v>408</v>
      </c>
      <c r="E36" s="12" t="s">
        <v>21</v>
      </c>
      <c r="F36" s="92" t="s">
        <v>148</v>
      </c>
      <c r="G36" s="12" t="s">
        <v>149</v>
      </c>
      <c r="H36" s="79">
        <v>26.87</v>
      </c>
      <c r="I36" s="12">
        <v>31</v>
      </c>
      <c r="J36" s="111">
        <f t="shared" si="0"/>
        <v>1474.3569</v>
      </c>
      <c r="K36" s="12">
        <v>33.33</v>
      </c>
      <c r="L36" s="111">
        <f t="shared" si="1"/>
        <v>1507.6869</v>
      </c>
      <c r="M36" s="12">
        <v>13393279952</v>
      </c>
    </row>
    <row r="37" customHeight="1" spans="1:13">
      <c r="A37" s="90">
        <v>35</v>
      </c>
      <c r="B37" s="14" t="s">
        <v>150</v>
      </c>
      <c r="C37" s="12" t="s">
        <v>151</v>
      </c>
      <c r="D37" s="12">
        <v>410</v>
      </c>
      <c r="E37" s="12" t="s">
        <v>21</v>
      </c>
      <c r="F37" s="141" t="s">
        <v>152</v>
      </c>
      <c r="G37" s="12" t="s">
        <v>153</v>
      </c>
      <c r="H37" s="140">
        <v>53.82</v>
      </c>
      <c r="I37" s="12">
        <v>31</v>
      </c>
      <c r="J37" s="111">
        <f t="shared" si="0"/>
        <v>2953.1034</v>
      </c>
      <c r="K37" s="12">
        <v>33.33</v>
      </c>
      <c r="L37" s="111">
        <f t="shared" si="1"/>
        <v>2986.4334</v>
      </c>
      <c r="M37" s="12">
        <v>17692752917</v>
      </c>
    </row>
    <row r="38" customHeight="1" spans="1:13">
      <c r="A38" s="90">
        <v>36</v>
      </c>
      <c r="B38" s="14" t="s">
        <v>154</v>
      </c>
      <c r="C38" s="14" t="s">
        <v>155</v>
      </c>
      <c r="D38" s="12">
        <v>411</v>
      </c>
      <c r="E38" s="12" t="s">
        <v>21</v>
      </c>
      <c r="F38" s="100" t="s">
        <v>156</v>
      </c>
      <c r="G38" s="12" t="s">
        <v>157</v>
      </c>
      <c r="H38" s="79">
        <v>26.95</v>
      </c>
      <c r="I38" s="12">
        <v>31</v>
      </c>
      <c r="J38" s="111">
        <f t="shared" si="0"/>
        <v>1478.7465</v>
      </c>
      <c r="K38" s="12">
        <v>33.33</v>
      </c>
      <c r="L38" s="111">
        <f t="shared" si="1"/>
        <v>1512.0765</v>
      </c>
      <c r="M38" s="12">
        <v>17694948249</v>
      </c>
    </row>
    <row r="39" customHeight="1" spans="1:13">
      <c r="A39" s="90">
        <v>37</v>
      </c>
      <c r="B39" s="12" t="s">
        <v>158</v>
      </c>
      <c r="C39" s="12" t="s">
        <v>159</v>
      </c>
      <c r="D39" s="12">
        <v>412</v>
      </c>
      <c r="E39" s="12" t="s">
        <v>16</v>
      </c>
      <c r="F39" s="92" t="s">
        <v>160</v>
      </c>
      <c r="G39" s="12" t="s">
        <v>161</v>
      </c>
      <c r="H39" s="79">
        <v>27.36</v>
      </c>
      <c r="I39" s="12">
        <v>31</v>
      </c>
      <c r="J39" s="111">
        <f t="shared" si="0"/>
        <v>1501.2432</v>
      </c>
      <c r="K39" s="12">
        <v>33.33</v>
      </c>
      <c r="L39" s="111">
        <f t="shared" si="1"/>
        <v>1534.5732</v>
      </c>
      <c r="M39" s="12">
        <v>13931799613</v>
      </c>
    </row>
    <row r="40" customHeight="1" spans="1:13">
      <c r="A40" s="90">
        <v>38</v>
      </c>
      <c r="B40" s="14" t="s">
        <v>162</v>
      </c>
      <c r="C40" s="14" t="s">
        <v>163</v>
      </c>
      <c r="D40" s="12">
        <v>413</v>
      </c>
      <c r="E40" s="12" t="s">
        <v>21</v>
      </c>
      <c r="F40" s="100" t="s">
        <v>164</v>
      </c>
      <c r="G40" s="12" t="s">
        <v>165</v>
      </c>
      <c r="H40" s="79">
        <v>54.17</v>
      </c>
      <c r="I40" s="12">
        <v>31</v>
      </c>
      <c r="J40" s="111">
        <f t="shared" si="0"/>
        <v>2972.3079</v>
      </c>
      <c r="K40" s="12">
        <v>33.33</v>
      </c>
      <c r="L40" s="111">
        <f t="shared" si="1"/>
        <v>3005.6379</v>
      </c>
      <c r="M40" s="12">
        <v>18031725800</v>
      </c>
    </row>
    <row r="41" customHeight="1" spans="1:13">
      <c r="A41" s="90">
        <v>39</v>
      </c>
      <c r="B41" s="12" t="s">
        <v>166</v>
      </c>
      <c r="C41" s="12" t="s">
        <v>167</v>
      </c>
      <c r="D41" s="12">
        <v>417</v>
      </c>
      <c r="E41" s="12" t="s">
        <v>21</v>
      </c>
      <c r="F41" s="141" t="s">
        <v>168</v>
      </c>
      <c r="G41" s="12" t="s">
        <v>107</v>
      </c>
      <c r="H41" s="112">
        <v>27.84</v>
      </c>
      <c r="I41" s="12">
        <v>31</v>
      </c>
      <c r="J41" s="111">
        <f t="shared" si="0"/>
        <v>1527.5808</v>
      </c>
      <c r="K41" s="12">
        <v>33.33</v>
      </c>
      <c r="L41" s="111">
        <f t="shared" si="1"/>
        <v>1560.9108</v>
      </c>
      <c r="M41" s="12">
        <v>17633294669</v>
      </c>
    </row>
    <row r="42" customHeight="1" spans="1:13">
      <c r="A42" s="90">
        <v>40</v>
      </c>
      <c r="B42" s="12" t="s">
        <v>169</v>
      </c>
      <c r="C42" s="12" t="s">
        <v>170</v>
      </c>
      <c r="D42" s="12">
        <v>418</v>
      </c>
      <c r="E42" s="12" t="s">
        <v>16</v>
      </c>
      <c r="F42" s="92" t="s">
        <v>171</v>
      </c>
      <c r="G42" s="12" t="s">
        <v>172</v>
      </c>
      <c r="H42" s="112">
        <v>28.09</v>
      </c>
      <c r="I42" s="12">
        <v>31</v>
      </c>
      <c r="J42" s="111">
        <f t="shared" si="0"/>
        <v>1541.2983</v>
      </c>
      <c r="K42" s="12">
        <v>33.33</v>
      </c>
      <c r="L42" s="111">
        <f t="shared" si="1"/>
        <v>1574.6283</v>
      </c>
      <c r="M42" s="12">
        <v>15832802029</v>
      </c>
    </row>
    <row r="43" customHeight="1" spans="1:13">
      <c r="A43" s="90">
        <v>41</v>
      </c>
      <c r="B43" s="12" t="s">
        <v>173</v>
      </c>
      <c r="C43" s="12" t="s">
        <v>174</v>
      </c>
      <c r="D43" s="12">
        <v>419</v>
      </c>
      <c r="E43" s="12" t="s">
        <v>21</v>
      </c>
      <c r="F43" s="92" t="s">
        <v>175</v>
      </c>
      <c r="G43" s="12" t="s">
        <v>157</v>
      </c>
      <c r="H43" s="112">
        <v>28.02</v>
      </c>
      <c r="I43" s="12">
        <v>31</v>
      </c>
      <c r="J43" s="111">
        <f t="shared" si="0"/>
        <v>1537.4574</v>
      </c>
      <c r="K43" s="12">
        <v>33.33</v>
      </c>
      <c r="L43" s="111">
        <f t="shared" si="1"/>
        <v>1570.7874</v>
      </c>
      <c r="M43" s="12">
        <v>13110068076</v>
      </c>
    </row>
    <row r="44" customHeight="1" spans="1:13">
      <c r="A44" s="90">
        <v>42</v>
      </c>
      <c r="B44" s="12" t="s">
        <v>176</v>
      </c>
      <c r="C44" s="12" t="s">
        <v>177</v>
      </c>
      <c r="D44" s="12">
        <v>420</v>
      </c>
      <c r="E44" s="12" t="s">
        <v>16</v>
      </c>
      <c r="F44" s="141" t="s">
        <v>178</v>
      </c>
      <c r="G44" s="12" t="s">
        <v>179</v>
      </c>
      <c r="H44" s="112">
        <v>27.84</v>
      </c>
      <c r="I44" s="12">
        <v>31</v>
      </c>
      <c r="J44" s="111">
        <f t="shared" si="0"/>
        <v>1527.5808</v>
      </c>
      <c r="K44" s="12">
        <v>33.33</v>
      </c>
      <c r="L44" s="111">
        <f t="shared" si="1"/>
        <v>1560.9108</v>
      </c>
      <c r="M44" s="12">
        <v>15933277077</v>
      </c>
    </row>
    <row r="45" customHeight="1" spans="1:13">
      <c r="A45" s="90">
        <v>43</v>
      </c>
      <c r="B45" s="12" t="s">
        <v>180</v>
      </c>
      <c r="C45" s="12" t="s">
        <v>181</v>
      </c>
      <c r="D45" s="12">
        <v>421</v>
      </c>
      <c r="E45" s="12" t="s">
        <v>16</v>
      </c>
      <c r="F45" s="92" t="s">
        <v>182</v>
      </c>
      <c r="G45" s="12" t="s">
        <v>183</v>
      </c>
      <c r="H45" s="112">
        <v>28.09</v>
      </c>
      <c r="I45" s="12">
        <v>31</v>
      </c>
      <c r="J45" s="111">
        <f t="shared" si="0"/>
        <v>1541.2983</v>
      </c>
      <c r="K45" s="12">
        <v>33.33</v>
      </c>
      <c r="L45" s="111">
        <f t="shared" si="1"/>
        <v>1574.6283</v>
      </c>
      <c r="M45" s="12">
        <v>18231793134</v>
      </c>
    </row>
    <row r="46" customHeight="1" spans="1:13">
      <c r="A46" s="90">
        <v>44</v>
      </c>
      <c r="B46" s="12" t="s">
        <v>184</v>
      </c>
      <c r="C46" s="12" t="s">
        <v>185</v>
      </c>
      <c r="D46" s="12">
        <v>422</v>
      </c>
      <c r="E46" s="12" t="s">
        <v>16</v>
      </c>
      <c r="F46" s="141" t="s">
        <v>186</v>
      </c>
      <c r="G46" s="12" t="s">
        <v>187</v>
      </c>
      <c r="H46" s="112">
        <v>28.02</v>
      </c>
      <c r="I46" s="12">
        <v>31</v>
      </c>
      <c r="J46" s="111">
        <f t="shared" si="0"/>
        <v>1537.4574</v>
      </c>
      <c r="K46" s="12">
        <v>33.33</v>
      </c>
      <c r="L46" s="111">
        <f t="shared" si="1"/>
        <v>1570.7874</v>
      </c>
      <c r="M46" s="12">
        <v>15030768047</v>
      </c>
    </row>
    <row r="47" customHeight="1" spans="1:13">
      <c r="A47" s="90" t="s">
        <v>188</v>
      </c>
      <c r="B47" s="102"/>
      <c r="C47" s="90"/>
      <c r="D47" s="90"/>
      <c r="E47" s="90"/>
      <c r="F47" s="103"/>
      <c r="G47" s="90"/>
      <c r="H47" s="104">
        <f t="shared" ref="H47:L47" si="2">SUM(H3:H46)</f>
        <v>1452.15</v>
      </c>
      <c r="I47" s="113">
        <f t="shared" si="2"/>
        <v>1364</v>
      </c>
      <c r="J47" s="111">
        <f t="shared" si="2"/>
        <v>79679.4705</v>
      </c>
      <c r="K47" s="90">
        <f t="shared" si="2"/>
        <v>1466.52</v>
      </c>
      <c r="L47" s="111">
        <f t="shared" si="2"/>
        <v>81145.9905</v>
      </c>
      <c r="M47" s="90"/>
    </row>
    <row r="48" customHeight="1" spans="1:13">
      <c r="A48" s="105" t="s">
        <v>189</v>
      </c>
      <c r="B48" s="102"/>
      <c r="C48" s="90" t="s">
        <v>190</v>
      </c>
      <c r="D48" s="90"/>
      <c r="E48" s="90"/>
      <c r="F48" s="103"/>
      <c r="G48" s="90"/>
      <c r="H48" s="104"/>
      <c r="I48" s="113"/>
      <c r="J48" s="111"/>
      <c r="K48" s="90"/>
      <c r="L48" s="111"/>
      <c r="M48" s="90"/>
    </row>
    <row r="49" customHeight="1" spans="1:13">
      <c r="A49" s="105" t="s">
        <v>191</v>
      </c>
      <c r="B49" s="102"/>
      <c r="C49" s="106" t="s">
        <v>192</v>
      </c>
      <c r="D49" s="107"/>
      <c r="E49" s="107"/>
      <c r="F49" s="108"/>
      <c r="G49" s="107"/>
      <c r="H49" s="109"/>
      <c r="I49" s="115"/>
      <c r="J49" s="116"/>
      <c r="K49" s="107"/>
      <c r="L49" s="116"/>
      <c r="M49" s="90"/>
    </row>
    <row r="50" customHeight="1" spans="1:13">
      <c r="A50" s="105" t="s">
        <v>193</v>
      </c>
      <c r="B50" s="90" t="s">
        <v>194</v>
      </c>
      <c r="C50" s="90"/>
      <c r="D50" s="90"/>
      <c r="E50" s="90"/>
      <c r="F50" s="90"/>
      <c r="G50" s="90"/>
      <c r="H50" s="90"/>
      <c r="I50" s="90"/>
      <c r="J50" s="90"/>
      <c r="K50" s="90"/>
      <c r="L50" s="90"/>
      <c r="M50" s="90"/>
    </row>
  </sheetData>
  <mergeCells count="2">
    <mergeCell ref="A1:M1"/>
    <mergeCell ref="B50:M50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4"/>
  <sheetViews>
    <sheetView topLeftCell="A41" workbookViewId="0">
      <selection activeCell="C8" sqref="C8"/>
    </sheetView>
  </sheetViews>
  <sheetFormatPr defaultColWidth="9" defaultRowHeight="13.5"/>
  <cols>
    <col min="1" max="1" width="5.5" style="117" customWidth="1"/>
    <col min="2" max="2" width="9" style="117"/>
    <col min="3" max="3" width="34.375" style="117" customWidth="1"/>
    <col min="4" max="4" width="9" style="117"/>
    <col min="5" max="5" width="4.375" style="117" customWidth="1"/>
    <col min="6" max="6" width="21.5" style="117" customWidth="1"/>
    <col min="7" max="7" width="22.625" style="117" customWidth="1"/>
    <col min="8" max="9" width="9" style="117"/>
    <col min="10" max="10" width="10.375" style="117"/>
    <col min="11" max="11" width="9.375" style="117"/>
    <col min="12" max="12" width="10.375" style="117"/>
    <col min="13" max="13" width="12.625" style="117"/>
    <col min="14" max="32" width="9" style="117"/>
    <col min="33" max="16384" width="5.125" style="117"/>
  </cols>
  <sheetData>
    <row r="1" ht="27" customHeight="1" spans="1:13">
      <c r="A1" s="118" t="s">
        <v>195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</row>
    <row r="2" ht="24" spans="1:13">
      <c r="A2" s="119" t="s">
        <v>1</v>
      </c>
      <c r="B2" s="119" t="s">
        <v>2</v>
      </c>
      <c r="C2" s="119" t="s">
        <v>3</v>
      </c>
      <c r="D2" s="119" t="s">
        <v>4</v>
      </c>
      <c r="E2" s="119" t="s">
        <v>5</v>
      </c>
      <c r="F2" s="119" t="s">
        <v>6</v>
      </c>
      <c r="G2" s="119" t="s">
        <v>7</v>
      </c>
      <c r="H2" s="119" t="s">
        <v>8</v>
      </c>
      <c r="I2" s="119" t="s">
        <v>9</v>
      </c>
      <c r="J2" s="133" t="s">
        <v>10</v>
      </c>
      <c r="K2" s="119" t="s">
        <v>11</v>
      </c>
      <c r="L2" s="133" t="s">
        <v>12</v>
      </c>
      <c r="M2" s="119" t="s">
        <v>13</v>
      </c>
    </row>
    <row r="3" ht="18" customHeight="1" spans="1:13">
      <c r="A3" s="16">
        <v>1</v>
      </c>
      <c r="B3" s="16" t="s">
        <v>14</v>
      </c>
      <c r="C3" s="16" t="s">
        <v>15</v>
      </c>
      <c r="D3" s="16">
        <v>205</v>
      </c>
      <c r="E3" s="16" t="s">
        <v>16</v>
      </c>
      <c r="F3" s="142" t="s">
        <v>17</v>
      </c>
      <c r="G3" s="16" t="s">
        <v>18</v>
      </c>
      <c r="H3" s="120">
        <v>53.06</v>
      </c>
      <c r="I3" s="16">
        <v>30</v>
      </c>
      <c r="J3" s="133">
        <f t="shared" ref="J3:J49" si="0">H3*I3*1.77</f>
        <v>2817.486</v>
      </c>
      <c r="K3" s="38">
        <v>33.33</v>
      </c>
      <c r="L3" s="133">
        <f t="shared" ref="L3:L49" si="1">J3+K3</f>
        <v>2850.816</v>
      </c>
      <c r="M3" s="16">
        <v>18631745818</v>
      </c>
    </row>
    <row r="4" ht="18" customHeight="1" spans="1:13">
      <c r="A4" s="16">
        <v>2</v>
      </c>
      <c r="B4" s="16" t="s">
        <v>19</v>
      </c>
      <c r="C4" s="16" t="s">
        <v>20</v>
      </c>
      <c r="D4" s="16">
        <v>206</v>
      </c>
      <c r="E4" s="16" t="s">
        <v>21</v>
      </c>
      <c r="F4" s="16" t="s">
        <v>22</v>
      </c>
      <c r="G4" s="16" t="s">
        <v>196</v>
      </c>
      <c r="H4" s="121">
        <v>54.17</v>
      </c>
      <c r="I4" s="16">
        <v>28</v>
      </c>
      <c r="J4" s="133">
        <f t="shared" si="0"/>
        <v>2684.6652</v>
      </c>
      <c r="K4" s="38">
        <f>33.33/30*I4</f>
        <v>31.108</v>
      </c>
      <c r="L4" s="133">
        <f t="shared" si="1"/>
        <v>2715.7732</v>
      </c>
      <c r="M4" s="16">
        <v>13343372555</v>
      </c>
    </row>
    <row r="5" ht="18" customHeight="1" spans="1:13">
      <c r="A5" s="16">
        <v>3</v>
      </c>
      <c r="B5" s="16" t="s">
        <v>24</v>
      </c>
      <c r="C5" s="16" t="s">
        <v>25</v>
      </c>
      <c r="D5" s="16">
        <v>208</v>
      </c>
      <c r="E5" s="16" t="s">
        <v>21</v>
      </c>
      <c r="F5" s="122" t="s">
        <v>26</v>
      </c>
      <c r="G5" s="16" t="s">
        <v>27</v>
      </c>
      <c r="H5" s="121">
        <v>54.17</v>
      </c>
      <c r="I5" s="16">
        <v>30</v>
      </c>
      <c r="J5" s="133">
        <f t="shared" si="0"/>
        <v>2876.427</v>
      </c>
      <c r="K5" s="38">
        <v>33.33</v>
      </c>
      <c r="L5" s="133">
        <f t="shared" si="1"/>
        <v>2909.757</v>
      </c>
      <c r="M5" s="16">
        <v>13393397379</v>
      </c>
    </row>
    <row r="6" ht="18" customHeight="1" spans="1:13">
      <c r="A6" s="16">
        <v>4</v>
      </c>
      <c r="B6" s="16" t="s">
        <v>28</v>
      </c>
      <c r="C6" s="16" t="s">
        <v>29</v>
      </c>
      <c r="D6" s="16">
        <v>212</v>
      </c>
      <c r="E6" s="16" t="s">
        <v>16</v>
      </c>
      <c r="F6" s="16" t="s">
        <v>30</v>
      </c>
      <c r="G6" s="16" t="s">
        <v>31</v>
      </c>
      <c r="H6" s="123">
        <v>35.56</v>
      </c>
      <c r="I6" s="16">
        <v>30</v>
      </c>
      <c r="J6" s="133">
        <f t="shared" si="0"/>
        <v>1888.236</v>
      </c>
      <c r="K6" s="38">
        <v>33.33</v>
      </c>
      <c r="L6" s="133">
        <f t="shared" si="1"/>
        <v>1921.566</v>
      </c>
      <c r="M6" s="16">
        <v>15131727000</v>
      </c>
    </row>
    <row r="7" ht="18" customHeight="1" spans="1:13">
      <c r="A7" s="16">
        <v>5</v>
      </c>
      <c r="B7" s="16" t="s">
        <v>32</v>
      </c>
      <c r="C7" s="16" t="s">
        <v>33</v>
      </c>
      <c r="D7" s="16">
        <v>213</v>
      </c>
      <c r="E7" s="16" t="s">
        <v>21</v>
      </c>
      <c r="F7" s="122" t="s">
        <v>34</v>
      </c>
      <c r="G7" s="16" t="s">
        <v>35</v>
      </c>
      <c r="H7" s="123">
        <v>34.82</v>
      </c>
      <c r="I7" s="16">
        <v>30</v>
      </c>
      <c r="J7" s="133">
        <f t="shared" si="0"/>
        <v>1848.942</v>
      </c>
      <c r="K7" s="38">
        <v>33.33</v>
      </c>
      <c r="L7" s="133">
        <f t="shared" si="1"/>
        <v>1882.272</v>
      </c>
      <c r="M7" s="16">
        <v>15803270107</v>
      </c>
    </row>
    <row r="8" ht="18" customHeight="1" spans="1:13">
      <c r="A8" s="16">
        <v>6</v>
      </c>
      <c r="B8" s="16" t="s">
        <v>36</v>
      </c>
      <c r="C8" s="16" t="s">
        <v>37</v>
      </c>
      <c r="D8" s="16">
        <v>215</v>
      </c>
      <c r="E8" s="16" t="s">
        <v>21</v>
      </c>
      <c r="F8" s="122" t="s">
        <v>38</v>
      </c>
      <c r="G8" s="16" t="s">
        <v>39</v>
      </c>
      <c r="H8" s="121">
        <v>40.14</v>
      </c>
      <c r="I8" s="16">
        <v>30</v>
      </c>
      <c r="J8" s="133">
        <f t="shared" si="0"/>
        <v>2131.434</v>
      </c>
      <c r="K8" s="38">
        <v>33.33</v>
      </c>
      <c r="L8" s="133">
        <f t="shared" si="1"/>
        <v>2164.764</v>
      </c>
      <c r="M8" s="16">
        <v>13111781660</v>
      </c>
    </row>
    <row r="9" ht="18" customHeight="1" spans="1:13">
      <c r="A9" s="16">
        <v>7</v>
      </c>
      <c r="B9" s="16" t="s">
        <v>40</v>
      </c>
      <c r="C9" s="16" t="s">
        <v>41</v>
      </c>
      <c r="D9" s="16">
        <v>301</v>
      </c>
      <c r="E9" s="16" t="s">
        <v>21</v>
      </c>
      <c r="F9" s="122" t="s">
        <v>42</v>
      </c>
      <c r="G9" s="16" t="s">
        <v>43</v>
      </c>
      <c r="H9" s="123">
        <v>27.48</v>
      </c>
      <c r="I9" s="16">
        <v>30</v>
      </c>
      <c r="J9" s="133">
        <f t="shared" si="0"/>
        <v>1459.188</v>
      </c>
      <c r="K9" s="38">
        <v>33.33</v>
      </c>
      <c r="L9" s="133">
        <f t="shared" si="1"/>
        <v>1492.518</v>
      </c>
      <c r="M9" s="16">
        <v>13633375901</v>
      </c>
    </row>
    <row r="10" ht="18" customHeight="1" spans="1:13">
      <c r="A10" s="16">
        <v>8</v>
      </c>
      <c r="B10" s="16" t="s">
        <v>44</v>
      </c>
      <c r="C10" s="16" t="s">
        <v>45</v>
      </c>
      <c r="D10" s="16">
        <v>302</v>
      </c>
      <c r="E10" s="16" t="s">
        <v>16</v>
      </c>
      <c r="F10" s="122" t="s">
        <v>46</v>
      </c>
      <c r="G10" s="16" t="s">
        <v>47</v>
      </c>
      <c r="H10" s="123">
        <v>26.59</v>
      </c>
      <c r="I10" s="16">
        <v>30</v>
      </c>
      <c r="J10" s="133">
        <f t="shared" si="0"/>
        <v>1411.929</v>
      </c>
      <c r="K10" s="38">
        <v>33.33</v>
      </c>
      <c r="L10" s="133">
        <f t="shared" si="1"/>
        <v>1445.259</v>
      </c>
      <c r="M10" s="16">
        <v>18233678937</v>
      </c>
    </row>
    <row r="11" ht="18" customHeight="1" spans="1:13">
      <c r="A11" s="16">
        <v>9</v>
      </c>
      <c r="B11" s="16" t="s">
        <v>52</v>
      </c>
      <c r="C11" s="16" t="s">
        <v>53</v>
      </c>
      <c r="D11" s="16">
        <v>305</v>
      </c>
      <c r="E11" s="16" t="s">
        <v>21</v>
      </c>
      <c r="F11" s="142" t="s">
        <v>54</v>
      </c>
      <c r="G11" s="16" t="s">
        <v>55</v>
      </c>
      <c r="H11" s="123">
        <v>26.66</v>
      </c>
      <c r="I11" s="16">
        <v>30</v>
      </c>
      <c r="J11" s="133">
        <f t="shared" si="0"/>
        <v>1415.646</v>
      </c>
      <c r="K11" s="38">
        <v>33.33</v>
      </c>
      <c r="L11" s="133">
        <f t="shared" si="1"/>
        <v>1448.976</v>
      </c>
      <c r="M11" s="16">
        <v>13831734210</v>
      </c>
    </row>
    <row r="12" ht="18" customHeight="1" spans="1:13">
      <c r="A12" s="16">
        <v>10</v>
      </c>
      <c r="B12" s="16" t="s">
        <v>56</v>
      </c>
      <c r="C12" s="16" t="s">
        <v>57</v>
      </c>
      <c r="D12" s="16">
        <v>306</v>
      </c>
      <c r="E12" s="16" t="s">
        <v>21</v>
      </c>
      <c r="F12" s="122" t="s">
        <v>58</v>
      </c>
      <c r="G12" s="16" t="s">
        <v>59</v>
      </c>
      <c r="H12" s="123">
        <v>26.66</v>
      </c>
      <c r="I12" s="16">
        <v>30</v>
      </c>
      <c r="J12" s="133">
        <f t="shared" si="0"/>
        <v>1415.646</v>
      </c>
      <c r="K12" s="38">
        <v>33.33</v>
      </c>
      <c r="L12" s="133">
        <f t="shared" si="1"/>
        <v>1448.976</v>
      </c>
      <c r="M12" s="16">
        <v>13903171382</v>
      </c>
    </row>
    <row r="13" ht="18" customHeight="1" spans="1:13">
      <c r="A13" s="16">
        <v>11</v>
      </c>
      <c r="B13" s="16" t="s">
        <v>60</v>
      </c>
      <c r="C13" s="16" t="s">
        <v>61</v>
      </c>
      <c r="D13" s="16">
        <v>307</v>
      </c>
      <c r="E13" s="16" t="s">
        <v>21</v>
      </c>
      <c r="F13" s="122" t="s">
        <v>62</v>
      </c>
      <c r="G13" s="16" t="s">
        <v>63</v>
      </c>
      <c r="H13" s="123">
        <v>26.75</v>
      </c>
      <c r="I13" s="16">
        <v>30</v>
      </c>
      <c r="J13" s="133">
        <f t="shared" si="0"/>
        <v>1420.425</v>
      </c>
      <c r="K13" s="38">
        <v>33.33</v>
      </c>
      <c r="L13" s="133">
        <f t="shared" si="1"/>
        <v>1453.755</v>
      </c>
      <c r="M13" s="16">
        <v>15832768308</v>
      </c>
    </row>
    <row r="14" ht="18" customHeight="1" spans="1:13">
      <c r="A14" s="16">
        <v>12</v>
      </c>
      <c r="B14" s="16" t="s">
        <v>64</v>
      </c>
      <c r="C14" s="16" t="s">
        <v>65</v>
      </c>
      <c r="D14" s="16">
        <v>308</v>
      </c>
      <c r="E14" s="16" t="s">
        <v>21</v>
      </c>
      <c r="F14" s="122" t="s">
        <v>66</v>
      </c>
      <c r="G14" s="16" t="s">
        <v>67</v>
      </c>
      <c r="H14" s="123">
        <v>26.5</v>
      </c>
      <c r="I14" s="16">
        <v>30</v>
      </c>
      <c r="J14" s="133">
        <f t="shared" si="0"/>
        <v>1407.15</v>
      </c>
      <c r="K14" s="38">
        <v>33.33</v>
      </c>
      <c r="L14" s="133">
        <f t="shared" si="1"/>
        <v>1440.48</v>
      </c>
      <c r="M14" s="16">
        <v>13393070839</v>
      </c>
    </row>
    <row r="15" ht="18" customHeight="1" spans="1:13">
      <c r="A15" s="16">
        <v>13</v>
      </c>
      <c r="B15" s="16" t="s">
        <v>68</v>
      </c>
      <c r="C15" s="16" t="s">
        <v>69</v>
      </c>
      <c r="D15" s="16">
        <v>309</v>
      </c>
      <c r="E15" s="16" t="s">
        <v>16</v>
      </c>
      <c r="F15" s="142" t="s">
        <v>70</v>
      </c>
      <c r="G15" s="16" t="s">
        <v>71</v>
      </c>
      <c r="H15" s="123">
        <v>26.75</v>
      </c>
      <c r="I15" s="16">
        <v>30</v>
      </c>
      <c r="J15" s="133">
        <f t="shared" si="0"/>
        <v>1420.425</v>
      </c>
      <c r="K15" s="38">
        <v>33.33</v>
      </c>
      <c r="L15" s="133">
        <f t="shared" si="1"/>
        <v>1453.755</v>
      </c>
      <c r="M15" s="16">
        <v>13833741435</v>
      </c>
    </row>
    <row r="16" ht="18" customHeight="1" spans="1:13">
      <c r="A16" s="16">
        <v>14</v>
      </c>
      <c r="B16" s="16" t="s">
        <v>72</v>
      </c>
      <c r="C16" s="16" t="s">
        <v>73</v>
      </c>
      <c r="D16" s="16">
        <v>310</v>
      </c>
      <c r="E16" s="16" t="s">
        <v>21</v>
      </c>
      <c r="F16" s="142" t="s">
        <v>74</v>
      </c>
      <c r="G16" s="16" t="s">
        <v>75</v>
      </c>
      <c r="H16" s="123">
        <v>26.5</v>
      </c>
      <c r="I16" s="16">
        <v>30</v>
      </c>
      <c r="J16" s="133">
        <f t="shared" si="0"/>
        <v>1407.15</v>
      </c>
      <c r="K16" s="38">
        <v>33.33</v>
      </c>
      <c r="L16" s="133">
        <f t="shared" si="1"/>
        <v>1440.48</v>
      </c>
      <c r="M16" s="16">
        <v>13730583222</v>
      </c>
    </row>
    <row r="17" ht="18" customHeight="1" spans="1:13">
      <c r="A17" s="16">
        <v>15</v>
      </c>
      <c r="B17" s="16" t="s">
        <v>76</v>
      </c>
      <c r="C17" s="16" t="s">
        <v>77</v>
      </c>
      <c r="D17" s="16">
        <v>311</v>
      </c>
      <c r="E17" s="16" t="s">
        <v>16</v>
      </c>
      <c r="F17" s="122" t="s">
        <v>78</v>
      </c>
      <c r="G17" s="16" t="s">
        <v>79</v>
      </c>
      <c r="H17" s="123">
        <v>26.75</v>
      </c>
      <c r="I17" s="16">
        <v>30</v>
      </c>
      <c r="J17" s="133">
        <f t="shared" si="0"/>
        <v>1420.425</v>
      </c>
      <c r="K17" s="38">
        <v>33.33</v>
      </c>
      <c r="L17" s="133">
        <f t="shared" si="1"/>
        <v>1453.755</v>
      </c>
      <c r="M17" s="16">
        <v>13363680061</v>
      </c>
    </row>
    <row r="18" ht="18" customHeight="1" spans="1:13">
      <c r="A18" s="16">
        <v>16</v>
      </c>
      <c r="B18" s="16" t="s">
        <v>80</v>
      </c>
      <c r="C18" s="16" t="s">
        <v>81</v>
      </c>
      <c r="D18" s="16">
        <v>312</v>
      </c>
      <c r="E18" s="16" t="s">
        <v>16</v>
      </c>
      <c r="F18" s="16" t="s">
        <v>82</v>
      </c>
      <c r="G18" s="16" t="s">
        <v>83</v>
      </c>
      <c r="H18" s="38">
        <v>27.14</v>
      </c>
      <c r="I18" s="16">
        <v>30</v>
      </c>
      <c r="J18" s="133">
        <f t="shared" si="0"/>
        <v>1441.134</v>
      </c>
      <c r="K18" s="38">
        <v>33.33</v>
      </c>
      <c r="L18" s="133">
        <f t="shared" si="1"/>
        <v>1474.464</v>
      </c>
      <c r="M18" s="16">
        <v>17736463662</v>
      </c>
    </row>
    <row r="19" ht="18" customHeight="1" spans="1:13">
      <c r="A19" s="16">
        <v>17</v>
      </c>
      <c r="B19" s="16" t="s">
        <v>84</v>
      </c>
      <c r="C19" s="16" t="s">
        <v>85</v>
      </c>
      <c r="D19" s="16">
        <v>313</v>
      </c>
      <c r="E19" s="16" t="s">
        <v>16</v>
      </c>
      <c r="F19" s="142" t="s">
        <v>86</v>
      </c>
      <c r="G19" s="16" t="s">
        <v>87</v>
      </c>
      <c r="H19" s="38">
        <v>27.54</v>
      </c>
      <c r="I19" s="16">
        <v>30</v>
      </c>
      <c r="J19" s="133">
        <f t="shared" si="0"/>
        <v>1462.374</v>
      </c>
      <c r="K19" s="38">
        <v>33.33</v>
      </c>
      <c r="L19" s="133">
        <f t="shared" si="1"/>
        <v>1495.704</v>
      </c>
      <c r="M19" s="16">
        <v>15226743344</v>
      </c>
    </row>
    <row r="20" ht="18" customHeight="1" spans="1:13">
      <c r="A20" s="16">
        <v>18</v>
      </c>
      <c r="B20" s="16" t="s">
        <v>88</v>
      </c>
      <c r="C20" s="16" t="s">
        <v>89</v>
      </c>
      <c r="D20" s="16">
        <v>314</v>
      </c>
      <c r="E20" s="16" t="s">
        <v>21</v>
      </c>
      <c r="F20" s="122" t="s">
        <v>90</v>
      </c>
      <c r="G20" s="16" t="s">
        <v>91</v>
      </c>
      <c r="H20" s="38">
        <v>31.56</v>
      </c>
      <c r="I20" s="16">
        <v>30</v>
      </c>
      <c r="J20" s="133">
        <f t="shared" si="0"/>
        <v>1675.836</v>
      </c>
      <c r="K20" s="38">
        <v>33.33</v>
      </c>
      <c r="L20" s="133">
        <f t="shared" si="1"/>
        <v>1709.166</v>
      </c>
      <c r="M20" s="16">
        <v>15373348878</v>
      </c>
    </row>
    <row r="21" ht="18" customHeight="1" spans="1:13">
      <c r="A21" s="16">
        <v>19</v>
      </c>
      <c r="B21" s="16" t="s">
        <v>92</v>
      </c>
      <c r="C21" s="16" t="s">
        <v>93</v>
      </c>
      <c r="D21" s="16">
        <v>315</v>
      </c>
      <c r="E21" s="16" t="s">
        <v>21</v>
      </c>
      <c r="F21" s="142" t="s">
        <v>94</v>
      </c>
      <c r="G21" s="16" t="s">
        <v>95</v>
      </c>
      <c r="H21" s="38">
        <v>28.16</v>
      </c>
      <c r="I21" s="16">
        <v>30</v>
      </c>
      <c r="J21" s="133">
        <f t="shared" si="0"/>
        <v>1495.296</v>
      </c>
      <c r="K21" s="38">
        <v>33.33</v>
      </c>
      <c r="L21" s="133">
        <f t="shared" si="1"/>
        <v>1528.626</v>
      </c>
      <c r="M21" s="16">
        <v>13780279154</v>
      </c>
    </row>
    <row r="22" ht="18" customHeight="1" spans="1:13">
      <c r="A22" s="16">
        <v>20</v>
      </c>
      <c r="B22" s="16" t="s">
        <v>96</v>
      </c>
      <c r="C22" s="16" t="s">
        <v>97</v>
      </c>
      <c r="D22" s="16">
        <v>318</v>
      </c>
      <c r="E22" s="16" t="s">
        <v>21</v>
      </c>
      <c r="F22" s="142" t="s">
        <v>98</v>
      </c>
      <c r="G22" s="16" t="s">
        <v>99</v>
      </c>
      <c r="H22" s="38">
        <v>27.99</v>
      </c>
      <c r="I22" s="16">
        <v>30</v>
      </c>
      <c r="J22" s="133">
        <f t="shared" si="0"/>
        <v>1486.269</v>
      </c>
      <c r="K22" s="38">
        <v>33.33</v>
      </c>
      <c r="L22" s="133">
        <f t="shared" si="1"/>
        <v>1519.599</v>
      </c>
      <c r="M22" s="16">
        <v>13283207763</v>
      </c>
    </row>
    <row r="23" ht="18" customHeight="1" spans="1:13">
      <c r="A23" s="16">
        <v>21</v>
      </c>
      <c r="B23" s="16" t="s">
        <v>100</v>
      </c>
      <c r="C23" s="16" t="s">
        <v>101</v>
      </c>
      <c r="D23" s="16">
        <v>319</v>
      </c>
      <c r="E23" s="16" t="s">
        <v>21</v>
      </c>
      <c r="F23" s="122" t="s">
        <v>102</v>
      </c>
      <c r="G23" s="16" t="s">
        <v>103</v>
      </c>
      <c r="H23" s="38">
        <v>28.43</v>
      </c>
      <c r="I23" s="16">
        <v>30</v>
      </c>
      <c r="J23" s="133">
        <f t="shared" si="0"/>
        <v>1509.633</v>
      </c>
      <c r="K23" s="38">
        <v>33.33</v>
      </c>
      <c r="L23" s="133">
        <f t="shared" si="1"/>
        <v>1542.963</v>
      </c>
      <c r="M23" s="16">
        <v>13393070839</v>
      </c>
    </row>
    <row r="24" ht="18" customHeight="1" spans="1:13">
      <c r="A24" s="16">
        <v>22</v>
      </c>
      <c r="B24" s="16" t="s">
        <v>104</v>
      </c>
      <c r="C24" s="16" t="s">
        <v>105</v>
      </c>
      <c r="D24" s="16">
        <v>320</v>
      </c>
      <c r="E24" s="16" t="s">
        <v>21</v>
      </c>
      <c r="F24" s="142" t="s">
        <v>106</v>
      </c>
      <c r="G24" s="16" t="s">
        <v>107</v>
      </c>
      <c r="H24" s="38">
        <v>28.34</v>
      </c>
      <c r="I24" s="16">
        <v>30</v>
      </c>
      <c r="J24" s="133">
        <f t="shared" si="0"/>
        <v>1504.854</v>
      </c>
      <c r="K24" s="38">
        <v>33.33</v>
      </c>
      <c r="L24" s="133">
        <f t="shared" si="1"/>
        <v>1538.184</v>
      </c>
      <c r="M24" s="16">
        <v>15030765726</v>
      </c>
    </row>
    <row r="25" ht="18" customHeight="1" spans="1:13">
      <c r="A25" s="16">
        <v>23</v>
      </c>
      <c r="B25" s="16" t="s">
        <v>108</v>
      </c>
      <c r="C25" s="16" t="s">
        <v>109</v>
      </c>
      <c r="D25" s="16">
        <v>321</v>
      </c>
      <c r="E25" s="16" t="s">
        <v>16</v>
      </c>
      <c r="F25" s="142" t="s">
        <v>110</v>
      </c>
      <c r="G25" s="16" t="s">
        <v>71</v>
      </c>
      <c r="H25" s="38">
        <v>28.34</v>
      </c>
      <c r="I25" s="16">
        <v>30</v>
      </c>
      <c r="J25" s="133">
        <f t="shared" si="0"/>
        <v>1504.854</v>
      </c>
      <c r="K25" s="38">
        <v>33.33</v>
      </c>
      <c r="L25" s="133">
        <f t="shared" si="1"/>
        <v>1538.184</v>
      </c>
      <c r="M25" s="16">
        <v>18832787998</v>
      </c>
    </row>
    <row r="26" ht="18" customHeight="1" spans="1:13">
      <c r="A26" s="16">
        <v>24</v>
      </c>
      <c r="B26" s="16" t="s">
        <v>197</v>
      </c>
      <c r="C26" s="16" t="s">
        <v>112</v>
      </c>
      <c r="D26" s="16">
        <v>322</v>
      </c>
      <c r="E26" s="16" t="s">
        <v>16</v>
      </c>
      <c r="F26" s="142" t="s">
        <v>113</v>
      </c>
      <c r="G26" s="16" t="s">
        <v>51</v>
      </c>
      <c r="H26" s="38">
        <v>28.34</v>
      </c>
      <c r="I26" s="16">
        <v>30</v>
      </c>
      <c r="J26" s="133">
        <f t="shared" si="0"/>
        <v>1504.854</v>
      </c>
      <c r="K26" s="38">
        <v>33.33</v>
      </c>
      <c r="L26" s="133">
        <f t="shared" si="1"/>
        <v>1538.184</v>
      </c>
      <c r="M26" s="16">
        <v>13722715035</v>
      </c>
    </row>
    <row r="27" ht="18" customHeight="1" spans="1:13">
      <c r="A27" s="16">
        <v>25</v>
      </c>
      <c r="B27" s="16" t="s">
        <v>114</v>
      </c>
      <c r="C27" s="16" t="s">
        <v>115</v>
      </c>
      <c r="D27" s="16">
        <v>323</v>
      </c>
      <c r="E27" s="16" t="s">
        <v>21</v>
      </c>
      <c r="F27" s="142" t="s">
        <v>116</v>
      </c>
      <c r="G27" s="16" t="s">
        <v>198</v>
      </c>
      <c r="H27" s="38">
        <v>27.92</v>
      </c>
      <c r="I27" s="16">
        <v>28</v>
      </c>
      <c r="J27" s="133">
        <f t="shared" si="0"/>
        <v>1383.7152</v>
      </c>
      <c r="K27" s="38">
        <f>33.33/30*I27</f>
        <v>31.108</v>
      </c>
      <c r="L27" s="133">
        <f t="shared" si="1"/>
        <v>1414.8232</v>
      </c>
      <c r="M27" s="16">
        <v>18730760610</v>
      </c>
    </row>
    <row r="28" ht="18" customHeight="1" spans="1:13">
      <c r="A28" s="16">
        <v>26</v>
      </c>
      <c r="B28" s="16" t="s">
        <v>117</v>
      </c>
      <c r="C28" s="16" t="s">
        <v>118</v>
      </c>
      <c r="D28" s="16">
        <v>324</v>
      </c>
      <c r="E28" s="16" t="s">
        <v>16</v>
      </c>
      <c r="F28" s="142" t="s">
        <v>119</v>
      </c>
      <c r="G28" s="16" t="s">
        <v>120</v>
      </c>
      <c r="H28" s="38">
        <v>35.56</v>
      </c>
      <c r="I28" s="16">
        <v>30</v>
      </c>
      <c r="J28" s="133">
        <f t="shared" si="0"/>
        <v>1888.236</v>
      </c>
      <c r="K28" s="38">
        <v>33.33</v>
      </c>
      <c r="L28" s="133">
        <f t="shared" si="1"/>
        <v>1921.566</v>
      </c>
      <c r="M28" s="16">
        <v>13393275112</v>
      </c>
    </row>
    <row r="29" ht="18" customHeight="1" spans="1:13">
      <c r="A29" s="16">
        <v>27</v>
      </c>
      <c r="B29" s="16" t="s">
        <v>121</v>
      </c>
      <c r="C29" s="16" t="s">
        <v>122</v>
      </c>
      <c r="D29" s="16">
        <v>328</v>
      </c>
      <c r="E29" s="16" t="s">
        <v>21</v>
      </c>
      <c r="F29" s="142" t="s">
        <v>123</v>
      </c>
      <c r="G29" s="16" t="s">
        <v>124</v>
      </c>
      <c r="H29" s="38">
        <v>34.61</v>
      </c>
      <c r="I29" s="16">
        <v>30</v>
      </c>
      <c r="J29" s="133">
        <f t="shared" si="0"/>
        <v>1837.791</v>
      </c>
      <c r="K29" s="38">
        <v>33.33</v>
      </c>
      <c r="L29" s="133">
        <f t="shared" si="1"/>
        <v>1871.121</v>
      </c>
      <c r="M29" s="16">
        <v>13333013485</v>
      </c>
    </row>
    <row r="30" ht="18" customHeight="1" spans="1:13">
      <c r="A30" s="16">
        <v>28</v>
      </c>
      <c r="B30" s="16" t="s">
        <v>125</v>
      </c>
      <c r="C30" s="16" t="s">
        <v>126</v>
      </c>
      <c r="D30" s="16">
        <v>329</v>
      </c>
      <c r="E30" s="16" t="s">
        <v>21</v>
      </c>
      <c r="F30" s="142" t="s">
        <v>127</v>
      </c>
      <c r="G30" s="16" t="s">
        <v>128</v>
      </c>
      <c r="H30" s="38">
        <v>40.24</v>
      </c>
      <c r="I30" s="16">
        <v>30</v>
      </c>
      <c r="J30" s="133">
        <f t="shared" si="0"/>
        <v>2136.744</v>
      </c>
      <c r="K30" s="38">
        <v>33.33</v>
      </c>
      <c r="L30" s="133">
        <f t="shared" si="1"/>
        <v>2170.074</v>
      </c>
      <c r="M30" s="16">
        <v>18333057949</v>
      </c>
    </row>
    <row r="31" ht="18" customHeight="1" spans="1:13">
      <c r="A31" s="16">
        <v>29</v>
      </c>
      <c r="B31" s="16" t="s">
        <v>129</v>
      </c>
      <c r="C31" s="16" t="s">
        <v>130</v>
      </c>
      <c r="D31" s="16">
        <v>401</v>
      </c>
      <c r="E31" s="16" t="s">
        <v>21</v>
      </c>
      <c r="F31" s="142" t="s">
        <v>131</v>
      </c>
      <c r="G31" s="16" t="s">
        <v>132</v>
      </c>
      <c r="H31" s="16">
        <v>54.17</v>
      </c>
      <c r="I31" s="16">
        <v>30</v>
      </c>
      <c r="J31" s="133">
        <f t="shared" si="0"/>
        <v>2876.427</v>
      </c>
      <c r="K31" s="38">
        <v>33.33</v>
      </c>
      <c r="L31" s="133">
        <f t="shared" si="1"/>
        <v>2909.757</v>
      </c>
      <c r="M31" s="16">
        <v>15230700891</v>
      </c>
    </row>
    <row r="32" ht="18" customHeight="1" spans="1:13">
      <c r="A32" s="16">
        <v>30</v>
      </c>
      <c r="B32" s="16" t="s">
        <v>133</v>
      </c>
      <c r="C32" s="16" t="s">
        <v>134</v>
      </c>
      <c r="D32" s="16">
        <v>403</v>
      </c>
      <c r="E32" s="16" t="s">
        <v>21</v>
      </c>
      <c r="F32" s="122" t="s">
        <v>135</v>
      </c>
      <c r="G32" s="16" t="s">
        <v>136</v>
      </c>
      <c r="H32" s="38">
        <v>27.27</v>
      </c>
      <c r="I32" s="16">
        <v>30</v>
      </c>
      <c r="J32" s="133">
        <f t="shared" si="0"/>
        <v>1448.037</v>
      </c>
      <c r="K32" s="38">
        <v>33.33</v>
      </c>
      <c r="L32" s="133">
        <f t="shared" si="1"/>
        <v>1481.367</v>
      </c>
      <c r="M32" s="16">
        <v>13343372555</v>
      </c>
    </row>
    <row r="33" ht="18" customHeight="1" spans="1:13">
      <c r="A33" s="16">
        <v>31</v>
      </c>
      <c r="B33" s="16" t="s">
        <v>199</v>
      </c>
      <c r="C33" s="16" t="s">
        <v>200</v>
      </c>
      <c r="D33" s="16">
        <v>404</v>
      </c>
      <c r="E33" s="16" t="s">
        <v>16</v>
      </c>
      <c r="F33" s="142" t="s">
        <v>201</v>
      </c>
      <c r="G33" s="16" t="s">
        <v>202</v>
      </c>
      <c r="H33" s="124">
        <v>26.79</v>
      </c>
      <c r="I33" s="16">
        <v>15</v>
      </c>
      <c r="J33" s="133">
        <f t="shared" si="0"/>
        <v>711.2745</v>
      </c>
      <c r="K33" s="38">
        <f>33.33/30*I33</f>
        <v>16.665</v>
      </c>
      <c r="L33" s="133">
        <f t="shared" si="1"/>
        <v>727.9395</v>
      </c>
      <c r="M33" s="16">
        <v>18330122202</v>
      </c>
    </row>
    <row r="34" ht="18" customHeight="1" spans="1:13">
      <c r="A34" s="16">
        <v>32</v>
      </c>
      <c r="B34" s="16" t="s">
        <v>137</v>
      </c>
      <c r="C34" s="16" t="s">
        <v>138</v>
      </c>
      <c r="D34" s="16">
        <v>405</v>
      </c>
      <c r="E34" s="16" t="s">
        <v>21</v>
      </c>
      <c r="F34" s="122" t="s">
        <v>139</v>
      </c>
      <c r="G34" s="16" t="s">
        <v>140</v>
      </c>
      <c r="H34" s="38">
        <v>26.87</v>
      </c>
      <c r="I34" s="16">
        <v>30</v>
      </c>
      <c r="J34" s="133">
        <f t="shared" si="0"/>
        <v>1426.797</v>
      </c>
      <c r="K34" s="38">
        <v>33.33</v>
      </c>
      <c r="L34" s="133">
        <f t="shared" si="1"/>
        <v>1460.127</v>
      </c>
      <c r="M34" s="142" t="s">
        <v>141</v>
      </c>
    </row>
    <row r="35" ht="18" customHeight="1" spans="1:13">
      <c r="A35" s="16">
        <v>33</v>
      </c>
      <c r="B35" s="16" t="s">
        <v>203</v>
      </c>
      <c r="C35" s="16" t="s">
        <v>204</v>
      </c>
      <c r="D35" s="16">
        <v>406</v>
      </c>
      <c r="E35" s="16" t="s">
        <v>21</v>
      </c>
      <c r="F35" s="142" t="s">
        <v>205</v>
      </c>
      <c r="G35" s="16" t="s">
        <v>206</v>
      </c>
      <c r="H35" s="124">
        <v>26.95</v>
      </c>
      <c r="I35" s="16">
        <v>15</v>
      </c>
      <c r="J35" s="133">
        <f t="shared" si="0"/>
        <v>715.5225</v>
      </c>
      <c r="K35" s="38">
        <f>33.33/30*I35</f>
        <v>16.665</v>
      </c>
      <c r="L35" s="133">
        <f t="shared" si="1"/>
        <v>732.1875</v>
      </c>
      <c r="M35" s="16">
        <v>15133700949</v>
      </c>
    </row>
    <row r="36" ht="18" customHeight="1" spans="1:13">
      <c r="A36" s="16">
        <v>34</v>
      </c>
      <c r="B36" s="16" t="s">
        <v>142</v>
      </c>
      <c r="C36" s="16" t="s">
        <v>143</v>
      </c>
      <c r="D36" s="16">
        <v>407</v>
      </c>
      <c r="E36" s="16" t="s">
        <v>21</v>
      </c>
      <c r="F36" s="122" t="s">
        <v>144</v>
      </c>
      <c r="G36" s="16" t="s">
        <v>145</v>
      </c>
      <c r="H36" s="38">
        <v>27.04</v>
      </c>
      <c r="I36" s="16">
        <v>30</v>
      </c>
      <c r="J36" s="133">
        <f t="shared" si="0"/>
        <v>1435.824</v>
      </c>
      <c r="K36" s="38">
        <v>33.33</v>
      </c>
      <c r="L36" s="133">
        <f t="shared" si="1"/>
        <v>1469.154</v>
      </c>
      <c r="M36" s="16">
        <v>15076793311</v>
      </c>
    </row>
    <row r="37" ht="18" customHeight="1" spans="1:13">
      <c r="A37" s="16">
        <v>35</v>
      </c>
      <c r="B37" s="16" t="s">
        <v>146</v>
      </c>
      <c r="C37" s="16" t="s">
        <v>147</v>
      </c>
      <c r="D37" s="16">
        <v>408</v>
      </c>
      <c r="E37" s="16" t="s">
        <v>21</v>
      </c>
      <c r="F37" s="122" t="s">
        <v>148</v>
      </c>
      <c r="G37" s="16" t="s">
        <v>149</v>
      </c>
      <c r="H37" s="38">
        <v>26.87</v>
      </c>
      <c r="I37" s="16">
        <v>30</v>
      </c>
      <c r="J37" s="133">
        <f t="shared" si="0"/>
        <v>1426.797</v>
      </c>
      <c r="K37" s="38">
        <v>33.33</v>
      </c>
      <c r="L37" s="133">
        <f t="shared" si="1"/>
        <v>1460.127</v>
      </c>
      <c r="M37" s="16">
        <v>13393279952</v>
      </c>
    </row>
    <row r="38" ht="18" customHeight="1" spans="1:13">
      <c r="A38" s="16">
        <v>36</v>
      </c>
      <c r="B38" s="16" t="s">
        <v>150</v>
      </c>
      <c r="C38" s="16" t="s">
        <v>151</v>
      </c>
      <c r="D38" s="16">
        <v>410</v>
      </c>
      <c r="E38" s="16" t="s">
        <v>21</v>
      </c>
      <c r="F38" s="142" t="s">
        <v>152</v>
      </c>
      <c r="G38" s="16" t="s">
        <v>153</v>
      </c>
      <c r="H38" s="121">
        <v>53.82</v>
      </c>
      <c r="I38" s="16">
        <v>30</v>
      </c>
      <c r="J38" s="133">
        <f t="shared" si="0"/>
        <v>2857.842</v>
      </c>
      <c r="K38" s="38">
        <v>33.33</v>
      </c>
      <c r="L38" s="133">
        <f t="shared" si="1"/>
        <v>2891.172</v>
      </c>
      <c r="M38" s="16">
        <v>17692752917</v>
      </c>
    </row>
    <row r="39" ht="18" customHeight="1" spans="1:13">
      <c r="A39" s="16">
        <v>37</v>
      </c>
      <c r="B39" s="16" t="s">
        <v>154</v>
      </c>
      <c r="C39" s="16" t="s">
        <v>155</v>
      </c>
      <c r="D39" s="16">
        <v>411</v>
      </c>
      <c r="E39" s="16" t="s">
        <v>21</v>
      </c>
      <c r="F39" s="122" t="s">
        <v>156</v>
      </c>
      <c r="G39" s="16" t="s">
        <v>157</v>
      </c>
      <c r="H39" s="38">
        <v>26.95</v>
      </c>
      <c r="I39" s="16">
        <v>30</v>
      </c>
      <c r="J39" s="133">
        <f t="shared" si="0"/>
        <v>1431.045</v>
      </c>
      <c r="K39" s="38">
        <v>33.33</v>
      </c>
      <c r="L39" s="133">
        <f t="shared" si="1"/>
        <v>1464.375</v>
      </c>
      <c r="M39" s="16">
        <v>17694948249</v>
      </c>
    </row>
    <row r="40" ht="18" customHeight="1" spans="1:13">
      <c r="A40" s="16">
        <v>38</v>
      </c>
      <c r="B40" s="16" t="s">
        <v>158</v>
      </c>
      <c r="C40" s="16" t="s">
        <v>159</v>
      </c>
      <c r="D40" s="16">
        <v>412</v>
      </c>
      <c r="E40" s="16" t="s">
        <v>16</v>
      </c>
      <c r="F40" s="122" t="s">
        <v>160</v>
      </c>
      <c r="G40" s="16" t="s">
        <v>161</v>
      </c>
      <c r="H40" s="38">
        <v>27.36</v>
      </c>
      <c r="I40" s="16">
        <v>30</v>
      </c>
      <c r="J40" s="133">
        <f t="shared" si="0"/>
        <v>1452.816</v>
      </c>
      <c r="K40" s="38">
        <v>33.33</v>
      </c>
      <c r="L40" s="133">
        <f t="shared" si="1"/>
        <v>1486.146</v>
      </c>
      <c r="M40" s="16">
        <v>13931799613</v>
      </c>
    </row>
    <row r="41" ht="18" customHeight="1" spans="1:13">
      <c r="A41" s="16">
        <v>39</v>
      </c>
      <c r="B41" s="16" t="s">
        <v>162</v>
      </c>
      <c r="C41" s="16" t="s">
        <v>163</v>
      </c>
      <c r="D41" s="16">
        <v>413</v>
      </c>
      <c r="E41" s="16" t="s">
        <v>21</v>
      </c>
      <c r="F41" s="122" t="s">
        <v>164</v>
      </c>
      <c r="G41" s="16" t="s">
        <v>165</v>
      </c>
      <c r="H41" s="38">
        <v>54.17</v>
      </c>
      <c r="I41" s="16">
        <v>30</v>
      </c>
      <c r="J41" s="133">
        <f t="shared" si="0"/>
        <v>2876.427</v>
      </c>
      <c r="K41" s="38">
        <v>33.33</v>
      </c>
      <c r="L41" s="133">
        <f t="shared" si="1"/>
        <v>2909.757</v>
      </c>
      <c r="M41" s="16">
        <v>18031725800</v>
      </c>
    </row>
    <row r="42" ht="18" customHeight="1" spans="1:13">
      <c r="A42" s="16">
        <v>40</v>
      </c>
      <c r="B42" s="16" t="s">
        <v>207</v>
      </c>
      <c r="C42" s="16" t="s">
        <v>208</v>
      </c>
      <c r="D42" s="16">
        <v>414</v>
      </c>
      <c r="E42" s="16" t="s">
        <v>21</v>
      </c>
      <c r="F42" s="142" t="s">
        <v>209</v>
      </c>
      <c r="G42" s="16" t="s">
        <v>202</v>
      </c>
      <c r="H42" s="124">
        <v>28.02</v>
      </c>
      <c r="I42" s="16">
        <v>15</v>
      </c>
      <c r="J42" s="133">
        <f t="shared" si="0"/>
        <v>743.931</v>
      </c>
      <c r="K42" s="38">
        <f>33.33/30*I42</f>
        <v>16.665</v>
      </c>
      <c r="L42" s="133">
        <f t="shared" si="1"/>
        <v>760.596</v>
      </c>
      <c r="M42" s="16">
        <v>18330122202</v>
      </c>
    </row>
    <row r="43" ht="18" customHeight="1" spans="1:13">
      <c r="A43" s="16">
        <v>41</v>
      </c>
      <c r="B43" s="16" t="s">
        <v>210</v>
      </c>
      <c r="C43" s="16" t="s">
        <v>211</v>
      </c>
      <c r="D43" s="16">
        <v>416</v>
      </c>
      <c r="E43" s="16" t="s">
        <v>21</v>
      </c>
      <c r="F43" s="142" t="s">
        <v>212</v>
      </c>
      <c r="G43" s="16" t="s">
        <v>202</v>
      </c>
      <c r="H43" s="124">
        <v>54.17</v>
      </c>
      <c r="I43" s="16">
        <v>15</v>
      </c>
      <c r="J43" s="133">
        <f t="shared" si="0"/>
        <v>1438.2135</v>
      </c>
      <c r="K43" s="38">
        <f>33.33/30*I43</f>
        <v>16.665</v>
      </c>
      <c r="L43" s="133">
        <f t="shared" si="1"/>
        <v>1454.8785</v>
      </c>
      <c r="M43" s="16">
        <v>15733767111</v>
      </c>
    </row>
    <row r="44" ht="18" customHeight="1" spans="1:13">
      <c r="A44" s="16">
        <v>42</v>
      </c>
      <c r="B44" s="16" t="s">
        <v>166</v>
      </c>
      <c r="C44" s="16" t="s">
        <v>167</v>
      </c>
      <c r="D44" s="16">
        <v>417</v>
      </c>
      <c r="E44" s="16" t="s">
        <v>21</v>
      </c>
      <c r="F44" s="142" t="s">
        <v>168</v>
      </c>
      <c r="G44" s="16" t="s">
        <v>107</v>
      </c>
      <c r="H44" s="38">
        <v>27.84</v>
      </c>
      <c r="I44" s="16">
        <v>30</v>
      </c>
      <c r="J44" s="133">
        <f t="shared" si="0"/>
        <v>1478.304</v>
      </c>
      <c r="K44" s="38">
        <v>33.33</v>
      </c>
      <c r="L44" s="133">
        <f t="shared" si="1"/>
        <v>1511.634</v>
      </c>
      <c r="M44" s="16">
        <v>17633294669</v>
      </c>
    </row>
    <row r="45" ht="18" customHeight="1" spans="1:13">
      <c r="A45" s="16">
        <v>43</v>
      </c>
      <c r="B45" s="16" t="s">
        <v>169</v>
      </c>
      <c r="C45" s="16" t="s">
        <v>170</v>
      </c>
      <c r="D45" s="16">
        <v>418</v>
      </c>
      <c r="E45" s="16" t="s">
        <v>16</v>
      </c>
      <c r="F45" s="122" t="s">
        <v>171</v>
      </c>
      <c r="G45" s="16" t="s">
        <v>172</v>
      </c>
      <c r="H45" s="38">
        <v>28.09</v>
      </c>
      <c r="I45" s="16">
        <v>30</v>
      </c>
      <c r="J45" s="133">
        <f t="shared" si="0"/>
        <v>1491.579</v>
      </c>
      <c r="K45" s="38">
        <v>33.33</v>
      </c>
      <c r="L45" s="133">
        <f t="shared" si="1"/>
        <v>1524.909</v>
      </c>
      <c r="M45" s="16">
        <v>15832802029</v>
      </c>
    </row>
    <row r="46" ht="18" customHeight="1" spans="1:13">
      <c r="A46" s="16">
        <v>44</v>
      </c>
      <c r="B46" s="16" t="s">
        <v>173</v>
      </c>
      <c r="C46" s="16" t="s">
        <v>174</v>
      </c>
      <c r="D46" s="16">
        <v>419</v>
      </c>
      <c r="E46" s="16" t="s">
        <v>21</v>
      </c>
      <c r="F46" s="122" t="s">
        <v>175</v>
      </c>
      <c r="G46" s="16" t="s">
        <v>157</v>
      </c>
      <c r="H46" s="38">
        <v>28.02</v>
      </c>
      <c r="I46" s="16">
        <v>30</v>
      </c>
      <c r="J46" s="133">
        <f t="shared" si="0"/>
        <v>1487.862</v>
      </c>
      <c r="K46" s="38">
        <v>33.33</v>
      </c>
      <c r="L46" s="133">
        <f t="shared" si="1"/>
        <v>1521.192</v>
      </c>
      <c r="M46" s="16">
        <v>13110068076</v>
      </c>
    </row>
    <row r="47" ht="18" customHeight="1" spans="1:13">
      <c r="A47" s="16">
        <v>45</v>
      </c>
      <c r="B47" s="16" t="s">
        <v>176</v>
      </c>
      <c r="C47" s="16" t="s">
        <v>177</v>
      </c>
      <c r="D47" s="16">
        <v>420</v>
      </c>
      <c r="E47" s="16" t="s">
        <v>16</v>
      </c>
      <c r="F47" s="142" t="s">
        <v>178</v>
      </c>
      <c r="G47" s="16" t="s">
        <v>179</v>
      </c>
      <c r="H47" s="38">
        <v>27.84</v>
      </c>
      <c r="I47" s="16">
        <v>30</v>
      </c>
      <c r="J47" s="133">
        <f t="shared" si="0"/>
        <v>1478.304</v>
      </c>
      <c r="K47" s="38">
        <v>33.33</v>
      </c>
      <c r="L47" s="133">
        <f t="shared" si="1"/>
        <v>1511.634</v>
      </c>
      <c r="M47" s="16">
        <v>15933277077</v>
      </c>
    </row>
    <row r="48" ht="18" customHeight="1" spans="1:13">
      <c r="A48" s="16">
        <v>46</v>
      </c>
      <c r="B48" s="16" t="s">
        <v>180</v>
      </c>
      <c r="C48" s="16" t="s">
        <v>181</v>
      </c>
      <c r="D48" s="16">
        <v>421</v>
      </c>
      <c r="E48" s="16" t="s">
        <v>16</v>
      </c>
      <c r="F48" s="122" t="s">
        <v>182</v>
      </c>
      <c r="G48" s="16" t="s">
        <v>183</v>
      </c>
      <c r="H48" s="38">
        <v>28.09</v>
      </c>
      <c r="I48" s="16">
        <v>30</v>
      </c>
      <c r="J48" s="133">
        <f t="shared" si="0"/>
        <v>1491.579</v>
      </c>
      <c r="K48" s="38">
        <v>33.33</v>
      </c>
      <c r="L48" s="133">
        <f t="shared" si="1"/>
        <v>1524.909</v>
      </c>
      <c r="M48" s="16">
        <v>18231793134</v>
      </c>
    </row>
    <row r="49" ht="18" customHeight="1" spans="1:13">
      <c r="A49" s="125">
        <v>47</v>
      </c>
      <c r="B49" s="125" t="s">
        <v>184</v>
      </c>
      <c r="C49" s="125" t="s">
        <v>185</v>
      </c>
      <c r="D49" s="125">
        <v>422</v>
      </c>
      <c r="E49" s="125" t="s">
        <v>16</v>
      </c>
      <c r="F49" s="143" t="s">
        <v>186</v>
      </c>
      <c r="G49" s="125" t="s">
        <v>213</v>
      </c>
      <c r="H49" s="126">
        <v>28.02</v>
      </c>
      <c r="I49" s="125">
        <v>28</v>
      </c>
      <c r="J49" s="134">
        <f t="shared" si="0"/>
        <v>1388.6712</v>
      </c>
      <c r="K49" s="126">
        <f>33.33/30*I49</f>
        <v>31.108</v>
      </c>
      <c r="L49" s="134">
        <f t="shared" si="1"/>
        <v>1419.7792</v>
      </c>
      <c r="M49" s="125">
        <v>15030768047</v>
      </c>
    </row>
    <row r="50" ht="18" customHeight="1" spans="1:13">
      <c r="A50" s="16" t="s">
        <v>188</v>
      </c>
      <c r="B50" s="127"/>
      <c r="C50" s="16"/>
      <c r="D50" s="16"/>
      <c r="E50" s="16"/>
      <c r="F50" s="122"/>
      <c r="G50" s="16"/>
      <c r="H50" s="128">
        <f t="shared" ref="H50:L50" si="2">SUM(H3:H49)</f>
        <v>1535.08</v>
      </c>
      <c r="I50" s="135">
        <f t="shared" si="2"/>
        <v>1344</v>
      </c>
      <c r="J50" s="133">
        <f t="shared" si="2"/>
        <v>77514.0171</v>
      </c>
      <c r="K50" s="38">
        <f t="shared" si="2"/>
        <v>1493.184</v>
      </c>
      <c r="L50" s="133">
        <f t="shared" si="2"/>
        <v>79007.2011</v>
      </c>
      <c r="M50" s="16"/>
    </row>
    <row r="51" ht="18" customHeight="1" spans="1:13">
      <c r="A51" s="119" t="s">
        <v>189</v>
      </c>
      <c r="B51" s="127"/>
      <c r="C51" s="16" t="s">
        <v>214</v>
      </c>
      <c r="D51" s="16"/>
      <c r="E51" s="16"/>
      <c r="F51" s="122"/>
      <c r="G51" s="16"/>
      <c r="H51" s="128"/>
      <c r="I51" s="135"/>
      <c r="J51" s="133"/>
      <c r="K51" s="16"/>
      <c r="L51" s="133"/>
      <c r="M51" s="16"/>
    </row>
    <row r="52" ht="18" customHeight="1" spans="1:13">
      <c r="A52" s="119" t="s">
        <v>191</v>
      </c>
      <c r="B52" s="127"/>
      <c r="C52" s="129" t="s">
        <v>215</v>
      </c>
      <c r="D52" s="130"/>
      <c r="E52" s="130"/>
      <c r="F52" s="131"/>
      <c r="G52" s="130"/>
      <c r="H52" s="132"/>
      <c r="I52" s="136"/>
      <c r="J52" s="137"/>
      <c r="K52" s="130"/>
      <c r="L52" s="137"/>
      <c r="M52" s="16"/>
    </row>
    <row r="53" ht="18" customHeight="1" spans="1:13">
      <c r="A53" s="119" t="s">
        <v>193</v>
      </c>
      <c r="B53" s="16" t="s">
        <v>216</v>
      </c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</row>
    <row r="54" ht="18" customHeight="1"/>
  </sheetData>
  <mergeCells count="2">
    <mergeCell ref="A1:M1"/>
    <mergeCell ref="B53:M53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0"/>
  <sheetViews>
    <sheetView topLeftCell="A41" workbookViewId="0">
      <selection activeCell="C31" sqref="C31"/>
    </sheetView>
  </sheetViews>
  <sheetFormatPr defaultColWidth="9" defaultRowHeight="13.5"/>
  <cols>
    <col min="1" max="1" width="6.75" customWidth="1"/>
    <col min="3" max="3" width="27.125" customWidth="1"/>
    <col min="6" max="6" width="16.25" customWidth="1"/>
    <col min="7" max="7" width="17.125" customWidth="1"/>
  </cols>
  <sheetData>
    <row r="1" ht="24" customHeight="1" spans="1:13">
      <c r="A1" s="88" t="s">
        <v>217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</row>
    <row r="2" ht="27" spans="1:13">
      <c r="A2" s="89" t="s">
        <v>1</v>
      </c>
      <c r="B2" s="89" t="s">
        <v>2</v>
      </c>
      <c r="C2" s="89" t="s">
        <v>3</v>
      </c>
      <c r="D2" s="89" t="s">
        <v>4</v>
      </c>
      <c r="E2" s="89" t="s">
        <v>5</v>
      </c>
      <c r="F2" s="89" t="s">
        <v>6</v>
      </c>
      <c r="G2" s="89" t="s">
        <v>7</v>
      </c>
      <c r="H2" s="89" t="s">
        <v>8</v>
      </c>
      <c r="I2" s="89" t="s">
        <v>9</v>
      </c>
      <c r="J2" s="110" t="s">
        <v>10</v>
      </c>
      <c r="K2" s="89" t="s">
        <v>11</v>
      </c>
      <c r="L2" s="110" t="s">
        <v>12</v>
      </c>
      <c r="M2" s="89" t="s">
        <v>13</v>
      </c>
    </row>
    <row r="3" ht="18" customHeight="1" spans="1:13">
      <c r="A3" s="90">
        <v>1</v>
      </c>
      <c r="B3" s="12" t="s">
        <v>14</v>
      </c>
      <c r="C3" s="12" t="s">
        <v>15</v>
      </c>
      <c r="D3" s="12">
        <v>205</v>
      </c>
      <c r="E3" s="12" t="s">
        <v>16</v>
      </c>
      <c r="F3" s="141" t="s">
        <v>17</v>
      </c>
      <c r="G3" s="12" t="s">
        <v>18</v>
      </c>
      <c r="H3" s="91">
        <v>53.06</v>
      </c>
      <c r="I3" s="12">
        <v>31</v>
      </c>
      <c r="J3" s="111">
        <f t="shared" ref="J3:J46" si="0">H3*I3*1.77</f>
        <v>2911.4022</v>
      </c>
      <c r="K3" s="112">
        <v>33.33</v>
      </c>
      <c r="L3" s="111">
        <f t="shared" ref="L3:L46" si="1">J3+K3</f>
        <v>2944.7322</v>
      </c>
      <c r="M3" s="12">
        <v>18631745818</v>
      </c>
    </row>
    <row r="4" ht="18" customHeight="1" spans="1:13">
      <c r="A4" s="90">
        <v>2</v>
      </c>
      <c r="B4" s="12" t="s">
        <v>24</v>
      </c>
      <c r="C4" s="12" t="s">
        <v>25</v>
      </c>
      <c r="D4" s="12">
        <v>208</v>
      </c>
      <c r="E4" s="12" t="s">
        <v>21</v>
      </c>
      <c r="F4" s="92" t="s">
        <v>26</v>
      </c>
      <c r="G4" s="12" t="s">
        <v>27</v>
      </c>
      <c r="H4" s="91">
        <v>54.17</v>
      </c>
      <c r="I4" s="12">
        <v>31</v>
      </c>
      <c r="J4" s="111">
        <f t="shared" si="0"/>
        <v>2972.3079</v>
      </c>
      <c r="K4" s="112">
        <v>33.33</v>
      </c>
      <c r="L4" s="111">
        <f t="shared" si="1"/>
        <v>3005.6379</v>
      </c>
      <c r="M4" s="12">
        <v>13393397379</v>
      </c>
    </row>
    <row r="5" ht="18" customHeight="1" spans="1:13">
      <c r="A5" s="90">
        <v>3</v>
      </c>
      <c r="B5" s="12" t="s">
        <v>28</v>
      </c>
      <c r="C5" s="12" t="s">
        <v>29</v>
      </c>
      <c r="D5" s="12">
        <v>212</v>
      </c>
      <c r="E5" s="12" t="s">
        <v>16</v>
      </c>
      <c r="F5" s="12" t="s">
        <v>30</v>
      </c>
      <c r="G5" s="12" t="s">
        <v>31</v>
      </c>
      <c r="H5" s="93">
        <v>35.56</v>
      </c>
      <c r="I5" s="12">
        <v>31</v>
      </c>
      <c r="J5" s="111">
        <f t="shared" si="0"/>
        <v>1951.1772</v>
      </c>
      <c r="K5" s="112">
        <v>33.33</v>
      </c>
      <c r="L5" s="111">
        <f t="shared" si="1"/>
        <v>1984.5072</v>
      </c>
      <c r="M5" s="12">
        <v>15131727000</v>
      </c>
    </row>
    <row r="6" ht="18" customHeight="1" spans="1:13">
      <c r="A6" s="90">
        <v>4</v>
      </c>
      <c r="B6" s="12" t="s">
        <v>32</v>
      </c>
      <c r="C6" s="12" t="s">
        <v>33</v>
      </c>
      <c r="D6" s="12">
        <v>213</v>
      </c>
      <c r="E6" s="12" t="s">
        <v>21</v>
      </c>
      <c r="F6" s="92" t="s">
        <v>34</v>
      </c>
      <c r="G6" s="12" t="s">
        <v>35</v>
      </c>
      <c r="H6" s="93">
        <v>34.82</v>
      </c>
      <c r="I6" s="12">
        <v>31</v>
      </c>
      <c r="J6" s="111">
        <f t="shared" si="0"/>
        <v>1910.5734</v>
      </c>
      <c r="K6" s="112">
        <v>33.33</v>
      </c>
      <c r="L6" s="111">
        <f t="shared" si="1"/>
        <v>1943.9034</v>
      </c>
      <c r="M6" s="12">
        <v>15803270107</v>
      </c>
    </row>
    <row r="7" ht="18" customHeight="1" spans="1:13">
      <c r="A7" s="90">
        <v>5</v>
      </c>
      <c r="B7" s="12" t="s">
        <v>36</v>
      </c>
      <c r="C7" s="12" t="s">
        <v>37</v>
      </c>
      <c r="D7" s="12">
        <v>215</v>
      </c>
      <c r="E7" s="12" t="s">
        <v>21</v>
      </c>
      <c r="F7" s="92" t="s">
        <v>38</v>
      </c>
      <c r="G7" s="12" t="s">
        <v>39</v>
      </c>
      <c r="H7" s="91">
        <v>40.14</v>
      </c>
      <c r="I7" s="12">
        <v>31</v>
      </c>
      <c r="J7" s="111">
        <f t="shared" si="0"/>
        <v>2202.4818</v>
      </c>
      <c r="K7" s="112">
        <v>33.33</v>
      </c>
      <c r="L7" s="111">
        <f t="shared" si="1"/>
        <v>2235.8118</v>
      </c>
      <c r="M7" s="12">
        <v>13111781660</v>
      </c>
    </row>
    <row r="8" ht="18" customHeight="1" spans="1:13">
      <c r="A8" s="90">
        <v>6</v>
      </c>
      <c r="B8" s="12" t="s">
        <v>40</v>
      </c>
      <c r="C8" s="12" t="s">
        <v>41</v>
      </c>
      <c r="D8" s="12">
        <v>301</v>
      </c>
      <c r="E8" s="12" t="s">
        <v>21</v>
      </c>
      <c r="F8" s="92" t="s">
        <v>42</v>
      </c>
      <c r="G8" s="12" t="s">
        <v>43</v>
      </c>
      <c r="H8" s="93">
        <v>27.48</v>
      </c>
      <c r="I8" s="12">
        <v>31</v>
      </c>
      <c r="J8" s="111">
        <f t="shared" si="0"/>
        <v>1507.8276</v>
      </c>
      <c r="K8" s="112">
        <v>33.33</v>
      </c>
      <c r="L8" s="111">
        <f t="shared" si="1"/>
        <v>1541.1576</v>
      </c>
      <c r="M8" s="101">
        <v>13633375901</v>
      </c>
    </row>
    <row r="9" ht="18" customHeight="1" spans="1:13">
      <c r="A9" s="90">
        <v>7</v>
      </c>
      <c r="B9" s="12" t="s">
        <v>44</v>
      </c>
      <c r="C9" s="12" t="s">
        <v>45</v>
      </c>
      <c r="D9" s="12">
        <v>302</v>
      </c>
      <c r="E9" s="12" t="s">
        <v>16</v>
      </c>
      <c r="F9" s="92" t="s">
        <v>46</v>
      </c>
      <c r="G9" s="12" t="s">
        <v>47</v>
      </c>
      <c r="H9" s="93">
        <v>26.59</v>
      </c>
      <c r="I9" s="12">
        <v>31</v>
      </c>
      <c r="J9" s="111">
        <f t="shared" si="0"/>
        <v>1458.9933</v>
      </c>
      <c r="K9" s="112">
        <v>33.33</v>
      </c>
      <c r="L9" s="111">
        <f t="shared" si="1"/>
        <v>1492.3233</v>
      </c>
      <c r="M9" s="12">
        <v>18233678937</v>
      </c>
    </row>
    <row r="10" ht="18" customHeight="1" spans="1:13">
      <c r="A10" s="90">
        <v>8</v>
      </c>
      <c r="B10" s="14" t="s">
        <v>52</v>
      </c>
      <c r="C10" s="14" t="s">
        <v>53</v>
      </c>
      <c r="D10" s="12">
        <v>305</v>
      </c>
      <c r="E10" s="12" t="s">
        <v>21</v>
      </c>
      <c r="F10" s="141" t="s">
        <v>54</v>
      </c>
      <c r="G10" s="12" t="s">
        <v>55</v>
      </c>
      <c r="H10" s="93">
        <v>26.66</v>
      </c>
      <c r="I10" s="12">
        <v>31</v>
      </c>
      <c r="J10" s="111">
        <f t="shared" si="0"/>
        <v>1462.8342</v>
      </c>
      <c r="K10" s="112">
        <v>33.33</v>
      </c>
      <c r="L10" s="111">
        <f t="shared" si="1"/>
        <v>1496.1642</v>
      </c>
      <c r="M10" s="12">
        <v>13831734210</v>
      </c>
    </row>
    <row r="11" ht="18" customHeight="1" spans="1:13">
      <c r="A11" s="90">
        <v>9</v>
      </c>
      <c r="B11" s="12" t="s">
        <v>56</v>
      </c>
      <c r="C11" s="12" t="s">
        <v>57</v>
      </c>
      <c r="D11" s="94">
        <v>306</v>
      </c>
      <c r="E11" s="12" t="s">
        <v>21</v>
      </c>
      <c r="F11" s="92" t="s">
        <v>58</v>
      </c>
      <c r="G11" s="12" t="s">
        <v>59</v>
      </c>
      <c r="H11" s="93">
        <v>26.66</v>
      </c>
      <c r="I11" s="12">
        <v>31</v>
      </c>
      <c r="J11" s="111">
        <f t="shared" si="0"/>
        <v>1462.8342</v>
      </c>
      <c r="K11" s="112">
        <v>33.33</v>
      </c>
      <c r="L11" s="111">
        <f t="shared" si="1"/>
        <v>1496.1642</v>
      </c>
      <c r="M11" s="12">
        <v>13903171382</v>
      </c>
    </row>
    <row r="12" ht="18" customHeight="1" spans="1:13">
      <c r="A12" s="90">
        <v>10</v>
      </c>
      <c r="B12" s="12" t="s">
        <v>60</v>
      </c>
      <c r="C12" s="12" t="s">
        <v>61</v>
      </c>
      <c r="D12" s="12">
        <v>307</v>
      </c>
      <c r="E12" s="12" t="s">
        <v>21</v>
      </c>
      <c r="F12" s="92" t="s">
        <v>62</v>
      </c>
      <c r="G12" s="12" t="s">
        <v>63</v>
      </c>
      <c r="H12" s="93">
        <v>26.75</v>
      </c>
      <c r="I12" s="12">
        <v>31</v>
      </c>
      <c r="J12" s="111">
        <f t="shared" si="0"/>
        <v>1467.7725</v>
      </c>
      <c r="K12" s="112">
        <v>33.33</v>
      </c>
      <c r="L12" s="111">
        <f t="shared" si="1"/>
        <v>1501.1025</v>
      </c>
      <c r="M12" s="12">
        <v>15832768308</v>
      </c>
    </row>
    <row r="13" ht="18" customHeight="1" spans="1:13">
      <c r="A13" s="90">
        <v>11</v>
      </c>
      <c r="B13" s="12" t="s">
        <v>64</v>
      </c>
      <c r="C13" s="12" t="s">
        <v>65</v>
      </c>
      <c r="D13" s="12">
        <v>308</v>
      </c>
      <c r="E13" s="12" t="s">
        <v>21</v>
      </c>
      <c r="F13" s="92" t="s">
        <v>66</v>
      </c>
      <c r="G13" s="12" t="s">
        <v>67</v>
      </c>
      <c r="H13" s="93">
        <v>26.5</v>
      </c>
      <c r="I13" s="12">
        <v>31</v>
      </c>
      <c r="J13" s="111">
        <f t="shared" si="0"/>
        <v>1454.055</v>
      </c>
      <c r="K13" s="112">
        <v>33.33</v>
      </c>
      <c r="L13" s="111">
        <f t="shared" si="1"/>
        <v>1487.385</v>
      </c>
      <c r="M13" s="12">
        <v>13393070839</v>
      </c>
    </row>
    <row r="14" ht="18" customHeight="1" spans="1:13">
      <c r="A14" s="90">
        <v>12</v>
      </c>
      <c r="B14" s="12" t="s">
        <v>68</v>
      </c>
      <c r="C14" s="12" t="s">
        <v>69</v>
      </c>
      <c r="D14" s="12">
        <v>309</v>
      </c>
      <c r="E14" s="12" t="s">
        <v>16</v>
      </c>
      <c r="F14" s="141" t="s">
        <v>70</v>
      </c>
      <c r="G14" s="12" t="s">
        <v>71</v>
      </c>
      <c r="H14" s="93">
        <v>26.75</v>
      </c>
      <c r="I14" s="12">
        <v>31</v>
      </c>
      <c r="J14" s="111">
        <f t="shared" si="0"/>
        <v>1467.7725</v>
      </c>
      <c r="K14" s="112">
        <v>33.33</v>
      </c>
      <c r="L14" s="111">
        <f t="shared" si="1"/>
        <v>1501.1025</v>
      </c>
      <c r="M14" s="12">
        <v>13833741435</v>
      </c>
    </row>
    <row r="15" ht="18" customHeight="1" spans="1:13">
      <c r="A15" s="90">
        <v>13</v>
      </c>
      <c r="B15" s="12" t="s">
        <v>72</v>
      </c>
      <c r="C15" s="12" t="s">
        <v>73</v>
      </c>
      <c r="D15" s="12">
        <v>310</v>
      </c>
      <c r="E15" s="12" t="s">
        <v>21</v>
      </c>
      <c r="F15" s="141" t="s">
        <v>74</v>
      </c>
      <c r="G15" s="12" t="s">
        <v>75</v>
      </c>
      <c r="H15" s="93">
        <v>26.5</v>
      </c>
      <c r="I15" s="12">
        <v>31</v>
      </c>
      <c r="J15" s="111">
        <f t="shared" si="0"/>
        <v>1454.055</v>
      </c>
      <c r="K15" s="112">
        <v>33.33</v>
      </c>
      <c r="L15" s="111">
        <f t="shared" si="1"/>
        <v>1487.385</v>
      </c>
      <c r="M15" s="12">
        <v>13730583222</v>
      </c>
    </row>
    <row r="16" ht="18" customHeight="1" spans="1:13">
      <c r="A16" s="90">
        <v>14</v>
      </c>
      <c r="B16" s="12" t="s">
        <v>76</v>
      </c>
      <c r="C16" s="12" t="s">
        <v>77</v>
      </c>
      <c r="D16" s="12">
        <v>311</v>
      </c>
      <c r="E16" s="12" t="s">
        <v>16</v>
      </c>
      <c r="F16" s="92" t="s">
        <v>78</v>
      </c>
      <c r="G16" s="12" t="s">
        <v>79</v>
      </c>
      <c r="H16" s="93">
        <v>26.75</v>
      </c>
      <c r="I16" s="12">
        <v>31</v>
      </c>
      <c r="J16" s="111">
        <f t="shared" si="0"/>
        <v>1467.7725</v>
      </c>
      <c r="K16" s="112">
        <v>33.33</v>
      </c>
      <c r="L16" s="111">
        <f t="shared" si="1"/>
        <v>1501.1025</v>
      </c>
      <c r="M16" s="12">
        <v>13363680061</v>
      </c>
    </row>
    <row r="17" ht="18" customHeight="1" spans="1:13">
      <c r="A17" s="90">
        <v>15</v>
      </c>
      <c r="B17" s="12" t="s">
        <v>80</v>
      </c>
      <c r="C17" s="12" t="s">
        <v>81</v>
      </c>
      <c r="D17" s="12">
        <v>312</v>
      </c>
      <c r="E17" s="12" t="s">
        <v>16</v>
      </c>
      <c r="F17" s="12" t="s">
        <v>82</v>
      </c>
      <c r="G17" s="12" t="s">
        <v>83</v>
      </c>
      <c r="H17" s="95">
        <v>27.14</v>
      </c>
      <c r="I17" s="12">
        <v>31</v>
      </c>
      <c r="J17" s="111">
        <f t="shared" si="0"/>
        <v>1489.1718</v>
      </c>
      <c r="K17" s="112">
        <v>33.33</v>
      </c>
      <c r="L17" s="111">
        <f t="shared" si="1"/>
        <v>1522.5018</v>
      </c>
      <c r="M17" s="12">
        <v>17736463662</v>
      </c>
    </row>
    <row r="18" ht="18" customHeight="1" spans="1:13">
      <c r="A18" s="90">
        <v>16</v>
      </c>
      <c r="B18" s="12" t="s">
        <v>84</v>
      </c>
      <c r="C18" s="12" t="s">
        <v>85</v>
      </c>
      <c r="D18" s="12">
        <v>313</v>
      </c>
      <c r="E18" s="12" t="s">
        <v>16</v>
      </c>
      <c r="F18" s="141" t="s">
        <v>86</v>
      </c>
      <c r="G18" s="12" t="s">
        <v>218</v>
      </c>
      <c r="H18" s="95">
        <v>27.54</v>
      </c>
      <c r="I18" s="12">
        <v>26</v>
      </c>
      <c r="J18" s="111">
        <f t="shared" si="0"/>
        <v>1267.3908</v>
      </c>
      <c r="K18" s="112">
        <f>33.33/31*I18</f>
        <v>27.9541935483871</v>
      </c>
      <c r="L18" s="111">
        <f t="shared" si="1"/>
        <v>1295.34499354839</v>
      </c>
      <c r="M18" s="12">
        <v>15226743344</v>
      </c>
    </row>
    <row r="19" ht="18" customHeight="1" spans="1:13">
      <c r="A19" s="90">
        <v>17</v>
      </c>
      <c r="B19" s="12" t="s">
        <v>88</v>
      </c>
      <c r="C19" s="12" t="s">
        <v>89</v>
      </c>
      <c r="D19" s="12">
        <v>314</v>
      </c>
      <c r="E19" s="12" t="s">
        <v>21</v>
      </c>
      <c r="F19" s="92" t="s">
        <v>90</v>
      </c>
      <c r="G19" s="12" t="s">
        <v>91</v>
      </c>
      <c r="H19" s="95">
        <v>31.56</v>
      </c>
      <c r="I19" s="12">
        <v>31</v>
      </c>
      <c r="J19" s="111">
        <f t="shared" si="0"/>
        <v>1731.6972</v>
      </c>
      <c r="K19" s="112">
        <v>33.33</v>
      </c>
      <c r="L19" s="111">
        <f t="shared" si="1"/>
        <v>1765.0272</v>
      </c>
      <c r="M19" s="12">
        <v>15373348878</v>
      </c>
    </row>
    <row r="20" ht="18" customHeight="1" spans="1:13">
      <c r="A20" s="90">
        <v>18</v>
      </c>
      <c r="B20" s="12" t="s">
        <v>92</v>
      </c>
      <c r="C20" s="12" t="s">
        <v>93</v>
      </c>
      <c r="D20" s="12">
        <v>315</v>
      </c>
      <c r="E20" s="12" t="s">
        <v>21</v>
      </c>
      <c r="F20" s="141" t="s">
        <v>94</v>
      </c>
      <c r="G20" s="12" t="s">
        <v>95</v>
      </c>
      <c r="H20" s="95">
        <v>28.16</v>
      </c>
      <c r="I20" s="12">
        <v>31</v>
      </c>
      <c r="J20" s="111">
        <f t="shared" si="0"/>
        <v>1545.1392</v>
      </c>
      <c r="K20" s="112">
        <v>33.33</v>
      </c>
      <c r="L20" s="111">
        <f t="shared" si="1"/>
        <v>1578.4692</v>
      </c>
      <c r="M20" s="12">
        <v>13780279154</v>
      </c>
    </row>
    <row r="21" ht="18" customHeight="1" spans="1:13">
      <c r="A21" s="90">
        <v>19</v>
      </c>
      <c r="B21" s="12" t="s">
        <v>96</v>
      </c>
      <c r="C21" s="12" t="s">
        <v>97</v>
      </c>
      <c r="D21" s="12">
        <v>318</v>
      </c>
      <c r="E21" s="12" t="s">
        <v>21</v>
      </c>
      <c r="F21" s="141" t="s">
        <v>98</v>
      </c>
      <c r="G21" s="12" t="s">
        <v>99</v>
      </c>
      <c r="H21" s="95">
        <v>27.99</v>
      </c>
      <c r="I21" s="12">
        <v>31</v>
      </c>
      <c r="J21" s="111">
        <f t="shared" si="0"/>
        <v>1535.8113</v>
      </c>
      <c r="K21" s="112">
        <v>33.33</v>
      </c>
      <c r="L21" s="111">
        <f t="shared" si="1"/>
        <v>1569.1413</v>
      </c>
      <c r="M21" s="12">
        <v>13283207763</v>
      </c>
    </row>
    <row r="22" ht="18" customHeight="1" spans="1:13">
      <c r="A22" s="90">
        <v>20</v>
      </c>
      <c r="B22" s="12" t="s">
        <v>100</v>
      </c>
      <c r="C22" s="12" t="s">
        <v>101</v>
      </c>
      <c r="D22" s="12">
        <v>319</v>
      </c>
      <c r="E22" s="12" t="s">
        <v>21</v>
      </c>
      <c r="F22" s="92" t="s">
        <v>102</v>
      </c>
      <c r="G22" s="12" t="s">
        <v>103</v>
      </c>
      <c r="H22" s="95">
        <v>28.43</v>
      </c>
      <c r="I22" s="12">
        <v>31</v>
      </c>
      <c r="J22" s="111">
        <f t="shared" si="0"/>
        <v>1559.9541</v>
      </c>
      <c r="K22" s="112">
        <v>33.33</v>
      </c>
      <c r="L22" s="111">
        <f t="shared" si="1"/>
        <v>1593.2841</v>
      </c>
      <c r="M22" s="12">
        <v>13393070839</v>
      </c>
    </row>
    <row r="23" ht="18" customHeight="1" spans="1:13">
      <c r="A23" s="90">
        <v>21</v>
      </c>
      <c r="B23" s="12" t="s">
        <v>104</v>
      </c>
      <c r="C23" s="12" t="s">
        <v>105</v>
      </c>
      <c r="D23" s="12">
        <v>320</v>
      </c>
      <c r="E23" s="12" t="s">
        <v>21</v>
      </c>
      <c r="F23" s="141" t="s">
        <v>106</v>
      </c>
      <c r="G23" s="12" t="s">
        <v>107</v>
      </c>
      <c r="H23" s="95">
        <v>28.34</v>
      </c>
      <c r="I23" s="12">
        <v>31</v>
      </c>
      <c r="J23" s="111">
        <f t="shared" si="0"/>
        <v>1555.0158</v>
      </c>
      <c r="K23" s="112">
        <v>33.33</v>
      </c>
      <c r="L23" s="111">
        <f t="shared" si="1"/>
        <v>1588.3458</v>
      </c>
      <c r="M23" s="12">
        <v>15030765726</v>
      </c>
    </row>
    <row r="24" ht="18" customHeight="1" spans="1:13">
      <c r="A24" s="90">
        <v>22</v>
      </c>
      <c r="B24" s="12" t="s">
        <v>108</v>
      </c>
      <c r="C24" s="12" t="s">
        <v>109</v>
      </c>
      <c r="D24" s="12">
        <v>321</v>
      </c>
      <c r="E24" s="12" t="s">
        <v>16</v>
      </c>
      <c r="F24" s="141" t="s">
        <v>110</v>
      </c>
      <c r="G24" s="12" t="s">
        <v>71</v>
      </c>
      <c r="H24" s="95">
        <v>28.34</v>
      </c>
      <c r="I24" s="12">
        <v>31</v>
      </c>
      <c r="J24" s="111">
        <f t="shared" si="0"/>
        <v>1555.0158</v>
      </c>
      <c r="K24" s="112">
        <v>33.33</v>
      </c>
      <c r="L24" s="111">
        <f t="shared" si="1"/>
        <v>1588.3458</v>
      </c>
      <c r="M24" s="12">
        <v>18832787998</v>
      </c>
    </row>
    <row r="25" ht="18" customHeight="1" spans="1:13">
      <c r="A25" s="90">
        <v>23</v>
      </c>
      <c r="B25" s="12" t="s">
        <v>197</v>
      </c>
      <c r="C25" s="12" t="s">
        <v>112</v>
      </c>
      <c r="D25" s="94">
        <v>322</v>
      </c>
      <c r="E25" s="12" t="s">
        <v>16</v>
      </c>
      <c r="F25" s="141" t="s">
        <v>113</v>
      </c>
      <c r="G25" s="12" t="s">
        <v>51</v>
      </c>
      <c r="H25" s="95">
        <v>28.34</v>
      </c>
      <c r="I25" s="12">
        <v>31</v>
      </c>
      <c r="J25" s="111">
        <f t="shared" si="0"/>
        <v>1555.0158</v>
      </c>
      <c r="K25" s="112">
        <v>33.33</v>
      </c>
      <c r="L25" s="111">
        <f t="shared" si="1"/>
        <v>1588.3458</v>
      </c>
      <c r="M25" s="12">
        <v>13722715035</v>
      </c>
    </row>
    <row r="26" ht="18" customHeight="1" spans="1:13">
      <c r="A26" s="90">
        <v>24</v>
      </c>
      <c r="B26" s="12" t="s">
        <v>117</v>
      </c>
      <c r="C26" s="12" t="s">
        <v>118</v>
      </c>
      <c r="D26" s="12">
        <v>324</v>
      </c>
      <c r="E26" s="12" t="s">
        <v>16</v>
      </c>
      <c r="F26" s="141" t="s">
        <v>119</v>
      </c>
      <c r="G26" s="12" t="s">
        <v>120</v>
      </c>
      <c r="H26" s="96">
        <v>35.56</v>
      </c>
      <c r="I26" s="12">
        <v>31</v>
      </c>
      <c r="J26" s="111">
        <f t="shared" si="0"/>
        <v>1951.1772</v>
      </c>
      <c r="K26" s="112">
        <v>33.33</v>
      </c>
      <c r="L26" s="111">
        <f t="shared" si="1"/>
        <v>1984.5072</v>
      </c>
      <c r="M26" s="12">
        <v>13393275112</v>
      </c>
    </row>
    <row r="27" ht="18" customHeight="1" spans="1:13">
      <c r="A27" s="90">
        <v>25</v>
      </c>
      <c r="B27" s="12" t="s">
        <v>121</v>
      </c>
      <c r="C27" s="12" t="s">
        <v>122</v>
      </c>
      <c r="D27" s="12">
        <v>328</v>
      </c>
      <c r="E27" s="12" t="s">
        <v>21</v>
      </c>
      <c r="F27" s="141" t="s">
        <v>123</v>
      </c>
      <c r="G27" s="12" t="s">
        <v>124</v>
      </c>
      <c r="H27" s="96">
        <v>34.61</v>
      </c>
      <c r="I27" s="12">
        <v>31</v>
      </c>
      <c r="J27" s="111">
        <f t="shared" si="0"/>
        <v>1899.0507</v>
      </c>
      <c r="K27" s="112">
        <v>33.33</v>
      </c>
      <c r="L27" s="111">
        <f t="shared" si="1"/>
        <v>1932.3807</v>
      </c>
      <c r="M27" s="12">
        <v>13333013485</v>
      </c>
    </row>
    <row r="28" ht="18" customHeight="1" spans="1:13">
      <c r="A28" s="90">
        <v>26</v>
      </c>
      <c r="B28" s="12" t="s">
        <v>125</v>
      </c>
      <c r="C28" s="12" t="s">
        <v>126</v>
      </c>
      <c r="D28" s="12">
        <v>329</v>
      </c>
      <c r="E28" s="12" t="s">
        <v>21</v>
      </c>
      <c r="F28" s="141" t="s">
        <v>127</v>
      </c>
      <c r="G28" s="12" t="s">
        <v>128</v>
      </c>
      <c r="H28" s="96">
        <v>40.24</v>
      </c>
      <c r="I28" s="12">
        <v>31</v>
      </c>
      <c r="J28" s="111">
        <f t="shared" si="0"/>
        <v>2207.9688</v>
      </c>
      <c r="K28" s="112">
        <v>33.33</v>
      </c>
      <c r="L28" s="111">
        <f t="shared" si="1"/>
        <v>2241.2988</v>
      </c>
      <c r="M28" s="12">
        <v>18333057949</v>
      </c>
    </row>
    <row r="29" ht="18" customHeight="1" spans="1:13">
      <c r="A29" s="90">
        <v>27</v>
      </c>
      <c r="B29" s="12" t="s">
        <v>129</v>
      </c>
      <c r="C29" s="12" t="s">
        <v>130</v>
      </c>
      <c r="D29" s="12">
        <v>401</v>
      </c>
      <c r="E29" s="12" t="s">
        <v>21</v>
      </c>
      <c r="F29" s="141" t="s">
        <v>131</v>
      </c>
      <c r="G29" s="12" t="s">
        <v>132</v>
      </c>
      <c r="H29" s="97">
        <v>54.17</v>
      </c>
      <c r="I29" s="12">
        <v>31</v>
      </c>
      <c r="J29" s="111">
        <f t="shared" si="0"/>
        <v>2972.3079</v>
      </c>
      <c r="K29" s="112">
        <v>33.33</v>
      </c>
      <c r="L29" s="111">
        <f t="shared" si="1"/>
        <v>3005.6379</v>
      </c>
      <c r="M29" s="12">
        <v>15230700891</v>
      </c>
    </row>
    <row r="30" ht="18" customHeight="1" spans="1:13">
      <c r="A30" s="90">
        <v>28</v>
      </c>
      <c r="B30" s="12" t="s">
        <v>133</v>
      </c>
      <c r="C30" s="12" t="s">
        <v>134</v>
      </c>
      <c r="D30" s="12">
        <v>403</v>
      </c>
      <c r="E30" s="12" t="s">
        <v>21</v>
      </c>
      <c r="F30" s="92" t="s">
        <v>135</v>
      </c>
      <c r="G30" s="12" t="s">
        <v>136</v>
      </c>
      <c r="H30" s="95">
        <v>27.27</v>
      </c>
      <c r="I30" s="12">
        <v>31</v>
      </c>
      <c r="J30" s="111">
        <f t="shared" si="0"/>
        <v>1496.3049</v>
      </c>
      <c r="K30" s="112">
        <v>33.33</v>
      </c>
      <c r="L30" s="111">
        <f t="shared" si="1"/>
        <v>1529.6349</v>
      </c>
      <c r="M30" s="12">
        <v>13343372555</v>
      </c>
    </row>
    <row r="31" ht="18" customHeight="1" spans="1:13">
      <c r="A31" s="90">
        <v>29</v>
      </c>
      <c r="B31" s="12" t="s">
        <v>199</v>
      </c>
      <c r="C31" s="12" t="s">
        <v>200</v>
      </c>
      <c r="D31" s="12">
        <v>404</v>
      </c>
      <c r="E31" s="12" t="s">
        <v>16</v>
      </c>
      <c r="F31" s="144" t="s">
        <v>201</v>
      </c>
      <c r="G31" s="12" t="s">
        <v>202</v>
      </c>
      <c r="H31" s="99">
        <v>26.79</v>
      </c>
      <c r="I31" s="12">
        <v>31</v>
      </c>
      <c r="J31" s="111">
        <f t="shared" si="0"/>
        <v>1469.9673</v>
      </c>
      <c r="K31" s="112">
        <v>33.33</v>
      </c>
      <c r="L31" s="111">
        <f t="shared" si="1"/>
        <v>1503.2973</v>
      </c>
      <c r="M31" s="98">
        <v>18330122202</v>
      </c>
    </row>
    <row r="32" ht="18" customHeight="1" spans="1:13">
      <c r="A32" s="90">
        <v>30</v>
      </c>
      <c r="B32" s="14" t="s">
        <v>137</v>
      </c>
      <c r="C32" s="14" t="s">
        <v>138</v>
      </c>
      <c r="D32" s="12">
        <v>405</v>
      </c>
      <c r="E32" s="12" t="s">
        <v>21</v>
      </c>
      <c r="F32" s="100" t="s">
        <v>139</v>
      </c>
      <c r="G32" s="12" t="s">
        <v>140</v>
      </c>
      <c r="H32" s="95">
        <v>26.87</v>
      </c>
      <c r="I32" s="12">
        <v>31</v>
      </c>
      <c r="J32" s="111">
        <f t="shared" si="0"/>
        <v>1474.3569</v>
      </c>
      <c r="K32" s="112">
        <v>33.33</v>
      </c>
      <c r="L32" s="111">
        <f t="shared" si="1"/>
        <v>1507.6869</v>
      </c>
      <c r="M32" s="141" t="s">
        <v>141</v>
      </c>
    </row>
    <row r="33" ht="18" customHeight="1" spans="1:13">
      <c r="A33" s="90">
        <v>31</v>
      </c>
      <c r="B33" s="14" t="s">
        <v>203</v>
      </c>
      <c r="C33" s="12" t="s">
        <v>204</v>
      </c>
      <c r="D33" s="12">
        <v>406</v>
      </c>
      <c r="E33" s="12" t="s">
        <v>21</v>
      </c>
      <c r="F33" s="144" t="s">
        <v>205</v>
      </c>
      <c r="G33" s="12" t="s">
        <v>206</v>
      </c>
      <c r="H33" s="99">
        <v>26.95</v>
      </c>
      <c r="I33" s="12">
        <v>31</v>
      </c>
      <c r="J33" s="111">
        <f t="shared" si="0"/>
        <v>1478.7465</v>
      </c>
      <c r="K33" s="112">
        <v>33.33</v>
      </c>
      <c r="L33" s="111">
        <f t="shared" si="1"/>
        <v>1512.0765</v>
      </c>
      <c r="M33" s="98">
        <v>15133700949</v>
      </c>
    </row>
    <row r="34" ht="18" customHeight="1" spans="1:13">
      <c r="A34" s="90">
        <v>32</v>
      </c>
      <c r="B34" s="12" t="s">
        <v>142</v>
      </c>
      <c r="C34" s="12" t="s">
        <v>143</v>
      </c>
      <c r="D34" s="12">
        <v>407</v>
      </c>
      <c r="E34" s="12" t="s">
        <v>21</v>
      </c>
      <c r="F34" s="92" t="s">
        <v>144</v>
      </c>
      <c r="G34" s="12" t="s">
        <v>145</v>
      </c>
      <c r="H34" s="95">
        <v>27.04</v>
      </c>
      <c r="I34" s="12">
        <v>31</v>
      </c>
      <c r="J34" s="111">
        <f t="shared" si="0"/>
        <v>1483.6848</v>
      </c>
      <c r="K34" s="112">
        <v>33.33</v>
      </c>
      <c r="L34" s="111">
        <f t="shared" si="1"/>
        <v>1517.0148</v>
      </c>
      <c r="M34" s="12">
        <v>15076793311</v>
      </c>
    </row>
    <row r="35" ht="18" customHeight="1" spans="1:13">
      <c r="A35" s="90">
        <v>33</v>
      </c>
      <c r="B35" s="12" t="s">
        <v>146</v>
      </c>
      <c r="C35" s="12" t="s">
        <v>147</v>
      </c>
      <c r="D35" s="12">
        <v>408</v>
      </c>
      <c r="E35" s="12" t="s">
        <v>21</v>
      </c>
      <c r="F35" s="92" t="s">
        <v>148</v>
      </c>
      <c r="G35" s="12" t="s">
        <v>149</v>
      </c>
      <c r="H35" s="95">
        <v>26.87</v>
      </c>
      <c r="I35" s="12">
        <v>31</v>
      </c>
      <c r="J35" s="111">
        <f t="shared" si="0"/>
        <v>1474.3569</v>
      </c>
      <c r="K35" s="112">
        <v>33.33</v>
      </c>
      <c r="L35" s="111">
        <f t="shared" si="1"/>
        <v>1507.6869</v>
      </c>
      <c r="M35" s="12">
        <v>13393279952</v>
      </c>
    </row>
    <row r="36" ht="18" customHeight="1" spans="1:13">
      <c r="A36" s="90">
        <v>34</v>
      </c>
      <c r="B36" s="14" t="s">
        <v>150</v>
      </c>
      <c r="C36" s="12" t="s">
        <v>151</v>
      </c>
      <c r="D36" s="12">
        <v>410</v>
      </c>
      <c r="E36" s="12" t="s">
        <v>21</v>
      </c>
      <c r="F36" s="141" t="s">
        <v>152</v>
      </c>
      <c r="G36" s="12" t="s">
        <v>153</v>
      </c>
      <c r="H36" s="91">
        <v>53.82</v>
      </c>
      <c r="I36" s="12">
        <v>31</v>
      </c>
      <c r="J36" s="111">
        <f t="shared" si="0"/>
        <v>2953.1034</v>
      </c>
      <c r="K36" s="112">
        <v>33.33</v>
      </c>
      <c r="L36" s="111">
        <f t="shared" si="1"/>
        <v>2986.4334</v>
      </c>
      <c r="M36" s="12">
        <v>17692752917</v>
      </c>
    </row>
    <row r="37" ht="18" customHeight="1" spans="1:13">
      <c r="A37" s="90">
        <v>35</v>
      </c>
      <c r="B37" s="14" t="s">
        <v>154</v>
      </c>
      <c r="C37" s="14" t="s">
        <v>155</v>
      </c>
      <c r="D37" s="12">
        <v>411</v>
      </c>
      <c r="E37" s="12" t="s">
        <v>21</v>
      </c>
      <c r="F37" s="100" t="s">
        <v>156</v>
      </c>
      <c r="G37" s="12" t="s">
        <v>157</v>
      </c>
      <c r="H37" s="95">
        <v>26.95</v>
      </c>
      <c r="I37" s="12">
        <v>31</v>
      </c>
      <c r="J37" s="111">
        <f t="shared" si="0"/>
        <v>1478.7465</v>
      </c>
      <c r="K37" s="112">
        <v>33.33</v>
      </c>
      <c r="L37" s="111">
        <f t="shared" si="1"/>
        <v>1512.0765</v>
      </c>
      <c r="M37" s="12">
        <v>17694948249</v>
      </c>
    </row>
    <row r="38" ht="18" customHeight="1" spans="1:13">
      <c r="A38" s="90">
        <v>36</v>
      </c>
      <c r="B38" s="12" t="s">
        <v>158</v>
      </c>
      <c r="C38" s="12" t="s">
        <v>159</v>
      </c>
      <c r="D38" s="12">
        <v>412</v>
      </c>
      <c r="E38" s="12" t="s">
        <v>16</v>
      </c>
      <c r="F38" s="92" t="s">
        <v>160</v>
      </c>
      <c r="G38" s="12" t="s">
        <v>161</v>
      </c>
      <c r="H38" s="95">
        <v>27.36</v>
      </c>
      <c r="I38" s="12">
        <v>31</v>
      </c>
      <c r="J38" s="111">
        <f t="shared" si="0"/>
        <v>1501.2432</v>
      </c>
      <c r="K38" s="112">
        <v>33.33</v>
      </c>
      <c r="L38" s="111">
        <f t="shared" si="1"/>
        <v>1534.5732</v>
      </c>
      <c r="M38" s="12">
        <v>13931799613</v>
      </c>
    </row>
    <row r="39" ht="18" customHeight="1" spans="1:13">
      <c r="A39" s="90">
        <v>37</v>
      </c>
      <c r="B39" s="14" t="s">
        <v>162</v>
      </c>
      <c r="C39" s="14" t="s">
        <v>163</v>
      </c>
      <c r="D39" s="12">
        <v>413</v>
      </c>
      <c r="E39" s="12" t="s">
        <v>21</v>
      </c>
      <c r="F39" s="100" t="s">
        <v>164</v>
      </c>
      <c r="G39" s="12" t="s">
        <v>165</v>
      </c>
      <c r="H39" s="95">
        <v>54.17</v>
      </c>
      <c r="I39" s="12">
        <v>31</v>
      </c>
      <c r="J39" s="111">
        <f t="shared" si="0"/>
        <v>2972.3079</v>
      </c>
      <c r="K39" s="112">
        <v>33.33</v>
      </c>
      <c r="L39" s="111">
        <f t="shared" si="1"/>
        <v>3005.6379</v>
      </c>
      <c r="M39" s="12">
        <v>18031725800</v>
      </c>
    </row>
    <row r="40" ht="18" customHeight="1" spans="1:13">
      <c r="A40" s="90">
        <v>38</v>
      </c>
      <c r="B40" s="14" t="s">
        <v>207</v>
      </c>
      <c r="C40" s="14" t="s">
        <v>208</v>
      </c>
      <c r="D40" s="12">
        <v>414</v>
      </c>
      <c r="E40" s="12" t="s">
        <v>21</v>
      </c>
      <c r="F40" s="145" t="s">
        <v>209</v>
      </c>
      <c r="G40" s="12" t="s">
        <v>202</v>
      </c>
      <c r="H40" s="99">
        <v>28.02</v>
      </c>
      <c r="I40" s="12">
        <v>31</v>
      </c>
      <c r="J40" s="111">
        <f t="shared" si="0"/>
        <v>1537.4574</v>
      </c>
      <c r="K40" s="112">
        <v>33.33</v>
      </c>
      <c r="L40" s="111">
        <f t="shared" si="1"/>
        <v>1570.7874</v>
      </c>
      <c r="M40" s="98">
        <v>18330122202</v>
      </c>
    </row>
    <row r="41" ht="18" customHeight="1" spans="1:13">
      <c r="A41" s="90">
        <v>39</v>
      </c>
      <c r="B41" s="14" t="s">
        <v>210</v>
      </c>
      <c r="C41" s="14" t="s">
        <v>211</v>
      </c>
      <c r="D41" s="12">
        <v>416</v>
      </c>
      <c r="E41" s="12" t="s">
        <v>21</v>
      </c>
      <c r="F41" s="145" t="s">
        <v>212</v>
      </c>
      <c r="G41" s="12" t="s">
        <v>202</v>
      </c>
      <c r="H41" s="99">
        <v>54.17</v>
      </c>
      <c r="I41" s="12">
        <v>31</v>
      </c>
      <c r="J41" s="111">
        <f t="shared" si="0"/>
        <v>2972.3079</v>
      </c>
      <c r="K41" s="112">
        <v>33.33</v>
      </c>
      <c r="L41" s="111">
        <f t="shared" si="1"/>
        <v>3005.6379</v>
      </c>
      <c r="M41" s="98">
        <v>15733767111</v>
      </c>
    </row>
    <row r="42" ht="18" customHeight="1" spans="1:13">
      <c r="A42" s="90">
        <v>40</v>
      </c>
      <c r="B42" s="12" t="s">
        <v>166</v>
      </c>
      <c r="C42" s="12" t="s">
        <v>167</v>
      </c>
      <c r="D42" s="12">
        <v>417</v>
      </c>
      <c r="E42" s="12" t="s">
        <v>21</v>
      </c>
      <c r="F42" s="141" t="s">
        <v>168</v>
      </c>
      <c r="G42" s="12" t="s">
        <v>107</v>
      </c>
      <c r="H42" s="96">
        <v>27.84</v>
      </c>
      <c r="I42" s="12">
        <v>31</v>
      </c>
      <c r="J42" s="111">
        <f t="shared" si="0"/>
        <v>1527.5808</v>
      </c>
      <c r="K42" s="112">
        <v>33.33</v>
      </c>
      <c r="L42" s="111">
        <f t="shared" si="1"/>
        <v>1560.9108</v>
      </c>
      <c r="M42" s="12">
        <v>17633294669</v>
      </c>
    </row>
    <row r="43" ht="18" customHeight="1" spans="1:13">
      <c r="A43" s="90">
        <v>41</v>
      </c>
      <c r="B43" s="12" t="s">
        <v>169</v>
      </c>
      <c r="C43" s="12" t="s">
        <v>170</v>
      </c>
      <c r="D43" s="12">
        <v>418</v>
      </c>
      <c r="E43" s="12" t="s">
        <v>16</v>
      </c>
      <c r="F43" s="92" t="s">
        <v>171</v>
      </c>
      <c r="G43" s="12" t="s">
        <v>172</v>
      </c>
      <c r="H43" s="96">
        <v>28.09</v>
      </c>
      <c r="I43" s="12">
        <v>31</v>
      </c>
      <c r="J43" s="111">
        <f t="shared" si="0"/>
        <v>1541.2983</v>
      </c>
      <c r="K43" s="112">
        <v>33.33</v>
      </c>
      <c r="L43" s="111">
        <f t="shared" si="1"/>
        <v>1574.6283</v>
      </c>
      <c r="M43" s="12">
        <v>15832802029</v>
      </c>
    </row>
    <row r="44" ht="18" customHeight="1" spans="1:13">
      <c r="A44" s="90">
        <v>42</v>
      </c>
      <c r="B44" s="12" t="s">
        <v>173</v>
      </c>
      <c r="C44" s="12" t="s">
        <v>174</v>
      </c>
      <c r="D44" s="12">
        <v>419</v>
      </c>
      <c r="E44" s="12" t="s">
        <v>21</v>
      </c>
      <c r="F44" s="92" t="s">
        <v>175</v>
      </c>
      <c r="G44" s="12" t="s">
        <v>157</v>
      </c>
      <c r="H44" s="96">
        <v>28.02</v>
      </c>
      <c r="I44" s="12">
        <v>31</v>
      </c>
      <c r="J44" s="111">
        <f t="shared" si="0"/>
        <v>1537.4574</v>
      </c>
      <c r="K44" s="112">
        <v>33.33</v>
      </c>
      <c r="L44" s="111">
        <f t="shared" si="1"/>
        <v>1570.7874</v>
      </c>
      <c r="M44" s="12">
        <v>13110068076</v>
      </c>
    </row>
    <row r="45" ht="18" customHeight="1" spans="1:13">
      <c r="A45" s="90">
        <v>43</v>
      </c>
      <c r="B45" s="12" t="s">
        <v>176</v>
      </c>
      <c r="C45" s="12" t="s">
        <v>177</v>
      </c>
      <c r="D45" s="12">
        <v>420</v>
      </c>
      <c r="E45" s="12" t="s">
        <v>16</v>
      </c>
      <c r="F45" s="141" t="s">
        <v>178</v>
      </c>
      <c r="G45" s="12" t="s">
        <v>179</v>
      </c>
      <c r="H45" s="96">
        <v>27.84</v>
      </c>
      <c r="I45" s="12">
        <v>31</v>
      </c>
      <c r="J45" s="111">
        <f t="shared" si="0"/>
        <v>1527.5808</v>
      </c>
      <c r="K45" s="112">
        <v>33.33</v>
      </c>
      <c r="L45" s="111">
        <f t="shared" si="1"/>
        <v>1560.9108</v>
      </c>
      <c r="M45" s="12">
        <v>15933277077</v>
      </c>
    </row>
    <row r="46" ht="18" customHeight="1" spans="1:13">
      <c r="A46" s="90">
        <v>44</v>
      </c>
      <c r="B46" s="12" t="s">
        <v>180</v>
      </c>
      <c r="C46" s="12" t="s">
        <v>181</v>
      </c>
      <c r="D46" s="12">
        <v>421</v>
      </c>
      <c r="E46" s="12" t="s">
        <v>16</v>
      </c>
      <c r="F46" s="92" t="s">
        <v>182</v>
      </c>
      <c r="G46" s="12" t="s">
        <v>183</v>
      </c>
      <c r="H46" s="96">
        <v>28.09</v>
      </c>
      <c r="I46" s="12">
        <v>31</v>
      </c>
      <c r="J46" s="111">
        <f t="shared" si="0"/>
        <v>1541.2983</v>
      </c>
      <c r="K46" s="112">
        <v>33.33</v>
      </c>
      <c r="L46" s="111">
        <f t="shared" si="1"/>
        <v>1574.6283</v>
      </c>
      <c r="M46" s="12">
        <v>18231793134</v>
      </c>
    </row>
    <row r="47" ht="18" customHeight="1" spans="1:13">
      <c r="A47" s="90" t="s">
        <v>188</v>
      </c>
      <c r="B47" s="102"/>
      <c r="C47" s="90"/>
      <c r="D47" s="90"/>
      <c r="E47" s="90"/>
      <c r="F47" s="103"/>
      <c r="G47" s="90"/>
      <c r="H47" s="104">
        <f t="shared" ref="H47:L47" si="2">SUM(H3:H46)</f>
        <v>1424.97</v>
      </c>
      <c r="I47" s="113"/>
      <c r="J47" s="111">
        <f t="shared" si="2"/>
        <v>77944.3749</v>
      </c>
      <c r="K47" s="114">
        <f t="shared" si="2"/>
        <v>1461.14419354839</v>
      </c>
      <c r="L47" s="111">
        <f t="shared" si="2"/>
        <v>79405.5190935484</v>
      </c>
      <c r="M47" s="90"/>
    </row>
    <row r="48" ht="18" customHeight="1" spans="1:13">
      <c r="A48" s="105" t="s">
        <v>189</v>
      </c>
      <c r="B48" s="102"/>
      <c r="C48" s="90" t="s">
        <v>190</v>
      </c>
      <c r="D48" s="90"/>
      <c r="E48" s="90"/>
      <c r="F48" s="103"/>
      <c r="G48" s="90"/>
      <c r="H48" s="104"/>
      <c r="I48" s="113"/>
      <c r="J48" s="111"/>
      <c r="K48" s="90"/>
      <c r="L48" s="111"/>
      <c r="M48" s="90"/>
    </row>
    <row r="49" ht="18" customHeight="1" spans="1:13">
      <c r="A49" s="105" t="s">
        <v>191</v>
      </c>
      <c r="B49" s="102"/>
      <c r="C49" s="106" t="s">
        <v>219</v>
      </c>
      <c r="D49" s="107"/>
      <c r="E49" s="107"/>
      <c r="F49" s="108"/>
      <c r="G49" s="107"/>
      <c r="H49" s="109"/>
      <c r="I49" s="115"/>
      <c r="J49" s="116"/>
      <c r="K49" s="107"/>
      <c r="L49" s="116"/>
      <c r="M49" s="90"/>
    </row>
    <row r="50" ht="18" customHeight="1" spans="1:13">
      <c r="A50" s="105" t="s">
        <v>193</v>
      </c>
      <c r="B50" s="90" t="s">
        <v>220</v>
      </c>
      <c r="C50" s="90"/>
      <c r="D50" s="90"/>
      <c r="E50" s="90"/>
      <c r="F50" s="90"/>
      <c r="G50" s="90"/>
      <c r="H50" s="90"/>
      <c r="I50" s="90"/>
      <c r="J50" s="90"/>
      <c r="K50" s="90"/>
      <c r="L50" s="90"/>
      <c r="M50" s="90"/>
    </row>
  </sheetData>
  <mergeCells count="2">
    <mergeCell ref="A1:M1"/>
    <mergeCell ref="B50:M50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3"/>
  <sheetViews>
    <sheetView topLeftCell="A40" workbookViewId="0">
      <selection activeCell="F14" sqref="F14"/>
    </sheetView>
  </sheetViews>
  <sheetFormatPr defaultColWidth="9" defaultRowHeight="13.5"/>
  <cols>
    <col min="1" max="1" width="4" customWidth="1"/>
    <col min="2" max="2" width="5.875" customWidth="1"/>
    <col min="3" max="3" width="21.75" customWidth="1"/>
    <col min="4" max="4" width="4.75" customWidth="1"/>
    <col min="5" max="5" width="3.375" customWidth="1"/>
    <col min="6" max="6" width="17.875" customWidth="1"/>
    <col min="7" max="7" width="18.875" customWidth="1"/>
    <col min="8" max="8" width="7.875" customWidth="1"/>
    <col min="9" max="9" width="6.75" customWidth="1"/>
    <col min="10" max="10" width="7.25" customWidth="1"/>
    <col min="11" max="11" width="3.25" customWidth="1"/>
    <col min="12" max="12" width="8.375" style="46" customWidth="1"/>
    <col min="13" max="13" width="6.5" customWidth="1"/>
    <col min="14" max="14" width="8.125" style="46" customWidth="1"/>
    <col min="15" max="15" width="11.875" customWidth="1"/>
    <col min="16" max="16" width="10.75" customWidth="1"/>
  </cols>
  <sheetData>
    <row r="1" s="45" customFormat="1" ht="27" customHeight="1" spans="1:16">
      <c r="A1" s="47" t="s">
        <v>221</v>
      </c>
      <c r="B1" s="48"/>
      <c r="C1" s="49"/>
      <c r="D1" s="48"/>
      <c r="E1" s="48"/>
      <c r="F1" s="48"/>
      <c r="G1" s="49"/>
      <c r="H1" s="48"/>
      <c r="I1" s="48"/>
      <c r="J1" s="67"/>
      <c r="K1" s="48"/>
      <c r="L1" s="68"/>
      <c r="M1" s="48"/>
      <c r="N1" s="68"/>
      <c r="O1" s="48"/>
      <c r="P1" s="69"/>
    </row>
    <row r="2" s="45" customFormat="1" ht="12" spans="1:16">
      <c r="A2" s="50" t="s">
        <v>1</v>
      </c>
      <c r="B2" s="50" t="s">
        <v>2</v>
      </c>
      <c r="C2" s="51" t="s">
        <v>3</v>
      </c>
      <c r="D2" s="50" t="s">
        <v>4</v>
      </c>
      <c r="E2" s="50" t="s">
        <v>5</v>
      </c>
      <c r="F2" s="52" t="s">
        <v>222</v>
      </c>
      <c r="G2" s="53" t="s">
        <v>7</v>
      </c>
      <c r="H2" s="50" t="s">
        <v>223</v>
      </c>
      <c r="I2" s="50"/>
      <c r="J2" s="70" t="s">
        <v>223</v>
      </c>
      <c r="K2" s="50" t="s">
        <v>9</v>
      </c>
      <c r="L2" s="71" t="s">
        <v>10</v>
      </c>
      <c r="M2" s="50" t="s">
        <v>224</v>
      </c>
      <c r="N2" s="71"/>
      <c r="O2" s="50" t="s">
        <v>13</v>
      </c>
      <c r="P2" s="52" t="s">
        <v>193</v>
      </c>
    </row>
    <row r="3" s="45" customFormat="1" ht="12" spans="1:16">
      <c r="A3" s="50"/>
      <c r="B3" s="50"/>
      <c r="C3" s="51"/>
      <c r="D3" s="50"/>
      <c r="E3" s="50"/>
      <c r="F3" s="54"/>
      <c r="G3" s="53"/>
      <c r="H3" s="50" t="s">
        <v>225</v>
      </c>
      <c r="I3" s="50" t="s">
        <v>189</v>
      </c>
      <c r="J3" s="70"/>
      <c r="K3" s="50"/>
      <c r="L3" s="71"/>
      <c r="M3" s="50" t="s">
        <v>11</v>
      </c>
      <c r="N3" s="71" t="s">
        <v>12</v>
      </c>
      <c r="O3" s="50"/>
      <c r="P3" s="54"/>
    </row>
    <row r="4" s="45" customFormat="1" ht="18" customHeight="1" spans="1:16">
      <c r="A4" s="50">
        <v>1</v>
      </c>
      <c r="B4" s="50" t="s">
        <v>226</v>
      </c>
      <c r="C4" s="51" t="s">
        <v>227</v>
      </c>
      <c r="D4" s="50">
        <v>204</v>
      </c>
      <c r="E4" s="50" t="s">
        <v>16</v>
      </c>
      <c r="F4" s="146" t="s">
        <v>228</v>
      </c>
      <c r="G4" s="53" t="s">
        <v>229</v>
      </c>
      <c r="H4" s="55">
        <v>19.14</v>
      </c>
      <c r="I4" s="50">
        <v>8.78</v>
      </c>
      <c r="J4" s="70">
        <v>27.92</v>
      </c>
      <c r="K4" s="50">
        <v>30</v>
      </c>
      <c r="L4" s="72">
        <f t="shared" ref="L4:L46" si="0">K4*J4*1.77</f>
        <v>1482.552</v>
      </c>
      <c r="M4" s="50">
        <v>33.3</v>
      </c>
      <c r="N4" s="71">
        <f t="shared" ref="N4:N46" si="1">L4+M4</f>
        <v>1515.852</v>
      </c>
      <c r="O4" s="53">
        <v>15100857187</v>
      </c>
      <c r="P4" s="54" t="s">
        <v>230</v>
      </c>
    </row>
    <row r="5" s="45" customFormat="1" ht="18" customHeight="1" spans="1:16">
      <c r="A5" s="50">
        <v>2</v>
      </c>
      <c r="B5" s="56" t="s">
        <v>231</v>
      </c>
      <c r="C5" s="57" t="s">
        <v>232</v>
      </c>
      <c r="D5" s="50">
        <v>205</v>
      </c>
      <c r="E5" s="50" t="s">
        <v>21</v>
      </c>
      <c r="F5" s="147" t="s">
        <v>233</v>
      </c>
      <c r="G5" s="53" t="s">
        <v>234</v>
      </c>
      <c r="H5" s="55">
        <v>36.38</v>
      </c>
      <c r="I5" s="55">
        <v>16.68</v>
      </c>
      <c r="J5" s="70">
        <v>53.06</v>
      </c>
      <c r="K5" s="50">
        <v>30</v>
      </c>
      <c r="L5" s="72">
        <f t="shared" si="0"/>
        <v>2817.486</v>
      </c>
      <c r="M5" s="50">
        <v>33.3</v>
      </c>
      <c r="N5" s="71">
        <f t="shared" si="1"/>
        <v>2850.786</v>
      </c>
      <c r="O5" s="53">
        <v>19131771515</v>
      </c>
      <c r="P5" s="62" t="s">
        <v>235</v>
      </c>
    </row>
    <row r="6" s="45" customFormat="1" ht="18" customHeight="1" spans="1:16">
      <c r="A6" s="50">
        <v>3</v>
      </c>
      <c r="B6" s="56" t="s">
        <v>24</v>
      </c>
      <c r="C6" s="57" t="s">
        <v>25</v>
      </c>
      <c r="D6" s="56">
        <v>208</v>
      </c>
      <c r="E6" s="56" t="s">
        <v>21</v>
      </c>
      <c r="F6" s="11" t="s">
        <v>26</v>
      </c>
      <c r="G6" s="58" t="s">
        <v>27</v>
      </c>
      <c r="H6" s="55">
        <v>38.28</v>
      </c>
      <c r="I6" s="55">
        <v>17.55</v>
      </c>
      <c r="J6" s="70">
        <v>54</v>
      </c>
      <c r="K6" s="50">
        <v>30</v>
      </c>
      <c r="L6" s="72">
        <f t="shared" si="0"/>
        <v>2867.4</v>
      </c>
      <c r="M6" s="50">
        <v>33.3</v>
      </c>
      <c r="N6" s="71">
        <f t="shared" si="1"/>
        <v>2900.7</v>
      </c>
      <c r="O6" s="58">
        <v>13393397379</v>
      </c>
      <c r="P6" s="62"/>
    </row>
    <row r="7" s="45" customFormat="1" ht="18" customHeight="1" spans="1:16">
      <c r="A7" s="50">
        <v>4</v>
      </c>
      <c r="B7" s="56" t="s">
        <v>28</v>
      </c>
      <c r="C7" s="51" t="s">
        <v>29</v>
      </c>
      <c r="D7" s="56">
        <v>212</v>
      </c>
      <c r="E7" s="50" t="s">
        <v>16</v>
      </c>
      <c r="F7" s="56" t="s">
        <v>30</v>
      </c>
      <c r="G7" s="53" t="s">
        <v>31</v>
      </c>
      <c r="H7" s="55">
        <v>24.38</v>
      </c>
      <c r="I7" s="73">
        <v>11.18</v>
      </c>
      <c r="J7" s="70">
        <v>35.56</v>
      </c>
      <c r="K7" s="50">
        <v>30</v>
      </c>
      <c r="L7" s="72">
        <f t="shared" si="0"/>
        <v>1888.236</v>
      </c>
      <c r="M7" s="50">
        <v>33.3</v>
      </c>
      <c r="N7" s="71">
        <f t="shared" si="1"/>
        <v>1921.536</v>
      </c>
      <c r="O7" s="53">
        <v>15131727000</v>
      </c>
      <c r="P7" s="62"/>
    </row>
    <row r="8" s="45" customFormat="1" ht="18" customHeight="1" spans="1:16">
      <c r="A8" s="50">
        <v>5</v>
      </c>
      <c r="B8" s="56" t="s">
        <v>32</v>
      </c>
      <c r="C8" s="57" t="s">
        <v>33</v>
      </c>
      <c r="D8" s="56">
        <v>213</v>
      </c>
      <c r="E8" s="50" t="s">
        <v>21</v>
      </c>
      <c r="F8" s="11" t="s">
        <v>34</v>
      </c>
      <c r="G8" s="53" t="s">
        <v>35</v>
      </c>
      <c r="H8" s="55">
        <v>23.87</v>
      </c>
      <c r="I8" s="73">
        <v>10.95</v>
      </c>
      <c r="J8" s="70">
        <v>34.82</v>
      </c>
      <c r="K8" s="50">
        <v>30</v>
      </c>
      <c r="L8" s="72">
        <f t="shared" si="0"/>
        <v>1848.942</v>
      </c>
      <c r="M8" s="50">
        <v>33.3</v>
      </c>
      <c r="N8" s="71">
        <f t="shared" si="1"/>
        <v>1882.242</v>
      </c>
      <c r="O8" s="58">
        <v>15803270107</v>
      </c>
      <c r="P8" s="62"/>
    </row>
    <row r="9" s="45" customFormat="1" ht="18" customHeight="1" spans="1:16">
      <c r="A9" s="50">
        <v>6</v>
      </c>
      <c r="B9" s="56" t="s">
        <v>40</v>
      </c>
      <c r="C9" s="57" t="s">
        <v>41</v>
      </c>
      <c r="D9" s="56">
        <v>301</v>
      </c>
      <c r="E9" s="50" t="s">
        <v>21</v>
      </c>
      <c r="F9" s="11" t="s">
        <v>42</v>
      </c>
      <c r="G9" s="53" t="s">
        <v>43</v>
      </c>
      <c r="H9" s="55">
        <v>18.84</v>
      </c>
      <c r="I9" s="73">
        <v>8.64</v>
      </c>
      <c r="J9" s="70">
        <v>27.48</v>
      </c>
      <c r="K9" s="50">
        <v>30</v>
      </c>
      <c r="L9" s="72">
        <f t="shared" si="0"/>
        <v>1459.188</v>
      </c>
      <c r="M9" s="50">
        <v>33.3</v>
      </c>
      <c r="N9" s="71">
        <f t="shared" si="1"/>
        <v>1492.488</v>
      </c>
      <c r="O9" s="74">
        <v>13633375901</v>
      </c>
      <c r="P9" s="58"/>
    </row>
    <row r="10" s="45" customFormat="1" ht="18" customHeight="1" spans="1:16">
      <c r="A10" s="50">
        <v>7</v>
      </c>
      <c r="B10" s="56" t="s">
        <v>44</v>
      </c>
      <c r="C10" s="57" t="s">
        <v>45</v>
      </c>
      <c r="D10" s="56">
        <v>302</v>
      </c>
      <c r="E10" s="50" t="s">
        <v>16</v>
      </c>
      <c r="F10" s="11" t="s">
        <v>46</v>
      </c>
      <c r="G10" s="53" t="s">
        <v>47</v>
      </c>
      <c r="H10" s="55">
        <v>18.23</v>
      </c>
      <c r="I10" s="73">
        <v>8.36</v>
      </c>
      <c r="J10" s="70">
        <v>26.59</v>
      </c>
      <c r="K10" s="50">
        <v>30</v>
      </c>
      <c r="L10" s="72">
        <f t="shared" si="0"/>
        <v>1411.929</v>
      </c>
      <c r="M10" s="50">
        <v>33.3</v>
      </c>
      <c r="N10" s="71">
        <f t="shared" si="1"/>
        <v>1445.229</v>
      </c>
      <c r="O10" s="58">
        <v>18233678937</v>
      </c>
      <c r="P10" s="62"/>
    </row>
    <row r="11" s="45" customFormat="1" ht="18" customHeight="1" spans="1:16">
      <c r="A11" s="50">
        <v>8</v>
      </c>
      <c r="B11" s="56" t="s">
        <v>52</v>
      </c>
      <c r="C11" s="57" t="s">
        <v>53</v>
      </c>
      <c r="D11" s="56">
        <v>305</v>
      </c>
      <c r="E11" s="50" t="s">
        <v>21</v>
      </c>
      <c r="F11" s="147" t="s">
        <v>54</v>
      </c>
      <c r="G11" s="53" t="s">
        <v>55</v>
      </c>
      <c r="H11" s="55">
        <v>18.28</v>
      </c>
      <c r="I11" s="55">
        <v>8.38</v>
      </c>
      <c r="J11" s="70">
        <v>26.66</v>
      </c>
      <c r="K11" s="50">
        <v>30</v>
      </c>
      <c r="L11" s="72">
        <f t="shared" si="0"/>
        <v>1415.646</v>
      </c>
      <c r="M11" s="50">
        <v>33.3</v>
      </c>
      <c r="N11" s="71">
        <f t="shared" si="1"/>
        <v>1448.946</v>
      </c>
      <c r="O11" s="58">
        <v>13831734210</v>
      </c>
      <c r="P11" s="62"/>
    </row>
    <row r="12" s="45" customFormat="1" ht="18" customHeight="1" spans="1:16">
      <c r="A12" s="50">
        <v>9</v>
      </c>
      <c r="B12" s="56" t="s">
        <v>56</v>
      </c>
      <c r="C12" s="57" t="s">
        <v>57</v>
      </c>
      <c r="D12" s="54">
        <v>306</v>
      </c>
      <c r="E12" s="50" t="s">
        <v>21</v>
      </c>
      <c r="F12" s="11" t="s">
        <v>58</v>
      </c>
      <c r="G12" s="58" t="s">
        <v>59</v>
      </c>
      <c r="H12" s="55">
        <v>18.28</v>
      </c>
      <c r="I12" s="55">
        <v>8.38</v>
      </c>
      <c r="J12" s="70">
        <v>26.66</v>
      </c>
      <c r="K12" s="50">
        <v>30</v>
      </c>
      <c r="L12" s="72">
        <f t="shared" si="0"/>
        <v>1415.646</v>
      </c>
      <c r="M12" s="50">
        <v>33.3</v>
      </c>
      <c r="N12" s="71">
        <f t="shared" si="1"/>
        <v>1448.946</v>
      </c>
      <c r="O12" s="58">
        <v>13903171382</v>
      </c>
      <c r="P12" s="58"/>
    </row>
    <row r="13" s="45" customFormat="1" ht="18" customHeight="1" spans="1:16">
      <c r="A13" s="50">
        <v>10</v>
      </c>
      <c r="B13" s="56" t="s">
        <v>64</v>
      </c>
      <c r="C13" s="57" t="s">
        <v>65</v>
      </c>
      <c r="D13" s="50">
        <v>308</v>
      </c>
      <c r="E13" s="50" t="s">
        <v>21</v>
      </c>
      <c r="F13" s="11" t="s">
        <v>66</v>
      </c>
      <c r="G13" s="53" t="s">
        <v>67</v>
      </c>
      <c r="H13" s="55">
        <v>18.17</v>
      </c>
      <c r="I13" s="55">
        <v>8.33</v>
      </c>
      <c r="J13" s="70">
        <v>26.5</v>
      </c>
      <c r="K13" s="50">
        <v>30</v>
      </c>
      <c r="L13" s="72">
        <f t="shared" si="0"/>
        <v>1407.15</v>
      </c>
      <c r="M13" s="50">
        <v>33.3</v>
      </c>
      <c r="N13" s="71">
        <f t="shared" si="1"/>
        <v>1440.45</v>
      </c>
      <c r="O13" s="58">
        <v>13393070839</v>
      </c>
      <c r="P13" s="53"/>
    </row>
    <row r="14" s="45" customFormat="1" ht="18" customHeight="1" spans="1:16">
      <c r="A14" s="50">
        <v>11</v>
      </c>
      <c r="B14" s="56" t="s">
        <v>68</v>
      </c>
      <c r="C14" s="57" t="s">
        <v>69</v>
      </c>
      <c r="D14" s="50">
        <v>309</v>
      </c>
      <c r="E14" s="50" t="s">
        <v>16</v>
      </c>
      <c r="F14" s="146" t="s">
        <v>70</v>
      </c>
      <c r="G14" s="53" t="s">
        <v>71</v>
      </c>
      <c r="H14" s="55">
        <v>18.34</v>
      </c>
      <c r="I14" s="55">
        <v>8.41</v>
      </c>
      <c r="J14" s="70">
        <v>26.75</v>
      </c>
      <c r="K14" s="50">
        <v>30</v>
      </c>
      <c r="L14" s="72">
        <f t="shared" si="0"/>
        <v>1420.425</v>
      </c>
      <c r="M14" s="50">
        <v>33.3</v>
      </c>
      <c r="N14" s="71">
        <f t="shared" si="1"/>
        <v>1453.725</v>
      </c>
      <c r="O14" s="53">
        <v>13833741435</v>
      </c>
      <c r="P14" s="53"/>
    </row>
    <row r="15" s="45" customFormat="1" ht="18" customHeight="1" spans="1:16">
      <c r="A15" s="50">
        <v>12</v>
      </c>
      <c r="B15" s="56" t="s">
        <v>72</v>
      </c>
      <c r="C15" s="51" t="s">
        <v>73</v>
      </c>
      <c r="D15" s="56">
        <v>310</v>
      </c>
      <c r="E15" s="50" t="s">
        <v>21</v>
      </c>
      <c r="F15" s="146" t="s">
        <v>74</v>
      </c>
      <c r="G15" s="53" t="s">
        <v>75</v>
      </c>
      <c r="H15" s="55">
        <v>18.17</v>
      </c>
      <c r="I15" s="55">
        <v>8.33</v>
      </c>
      <c r="J15" s="70">
        <v>26.5</v>
      </c>
      <c r="K15" s="50">
        <v>30</v>
      </c>
      <c r="L15" s="72">
        <f t="shared" si="0"/>
        <v>1407.15</v>
      </c>
      <c r="M15" s="50">
        <v>33.3</v>
      </c>
      <c r="N15" s="71">
        <f t="shared" si="1"/>
        <v>1440.45</v>
      </c>
      <c r="O15" s="53">
        <v>13730583222</v>
      </c>
      <c r="P15" s="62"/>
    </row>
    <row r="16" s="45" customFormat="1" ht="18" customHeight="1" spans="1:16">
      <c r="A16" s="50">
        <v>13</v>
      </c>
      <c r="B16" s="56" t="s">
        <v>76</v>
      </c>
      <c r="C16" s="57" t="s">
        <v>77</v>
      </c>
      <c r="D16" s="50">
        <v>311</v>
      </c>
      <c r="E16" s="50" t="s">
        <v>16</v>
      </c>
      <c r="F16" s="11" t="s">
        <v>78</v>
      </c>
      <c r="G16" s="53" t="s">
        <v>79</v>
      </c>
      <c r="H16" s="55">
        <v>18.34</v>
      </c>
      <c r="I16" s="55">
        <v>8.41</v>
      </c>
      <c r="J16" s="70">
        <v>26.75</v>
      </c>
      <c r="K16" s="50">
        <v>30</v>
      </c>
      <c r="L16" s="72">
        <f t="shared" si="0"/>
        <v>1420.425</v>
      </c>
      <c r="M16" s="50">
        <v>33.3</v>
      </c>
      <c r="N16" s="71">
        <f t="shared" si="1"/>
        <v>1453.725</v>
      </c>
      <c r="O16" s="58">
        <v>13363680061</v>
      </c>
      <c r="P16" s="62"/>
    </row>
    <row r="17" s="45" customFormat="1" ht="18" customHeight="1" spans="1:16">
      <c r="A17" s="50">
        <v>14</v>
      </c>
      <c r="B17" s="56" t="s">
        <v>80</v>
      </c>
      <c r="C17" s="57" t="s">
        <v>81</v>
      </c>
      <c r="D17" s="50">
        <v>312</v>
      </c>
      <c r="E17" s="50" t="s">
        <v>16</v>
      </c>
      <c r="F17" s="56" t="s">
        <v>82</v>
      </c>
      <c r="G17" s="53" t="s">
        <v>83</v>
      </c>
      <c r="H17" s="55">
        <v>18.61</v>
      </c>
      <c r="I17" s="55">
        <v>8.53</v>
      </c>
      <c r="J17" s="70">
        <v>27.14</v>
      </c>
      <c r="K17" s="50">
        <v>30</v>
      </c>
      <c r="L17" s="72">
        <f t="shared" si="0"/>
        <v>1441.134</v>
      </c>
      <c r="M17" s="50">
        <v>33.3</v>
      </c>
      <c r="N17" s="71">
        <f t="shared" si="1"/>
        <v>1474.434</v>
      </c>
      <c r="O17" s="58">
        <v>17736463662</v>
      </c>
      <c r="P17" s="62"/>
    </row>
    <row r="18" s="45" customFormat="1" ht="18" customHeight="1" spans="1:16">
      <c r="A18" s="50">
        <v>15</v>
      </c>
      <c r="B18" s="56" t="s">
        <v>236</v>
      </c>
      <c r="C18" s="57" t="s">
        <v>237</v>
      </c>
      <c r="D18" s="50">
        <v>313</v>
      </c>
      <c r="E18" s="50" t="s">
        <v>16</v>
      </c>
      <c r="F18" s="147" t="s">
        <v>238</v>
      </c>
      <c r="G18" s="53" t="s">
        <v>239</v>
      </c>
      <c r="H18" s="55">
        <v>18.88</v>
      </c>
      <c r="I18" s="75">
        <v>8.66</v>
      </c>
      <c r="J18" s="70">
        <v>27.54</v>
      </c>
      <c r="K18" s="50">
        <v>30</v>
      </c>
      <c r="L18" s="72">
        <f t="shared" si="0"/>
        <v>1462.374</v>
      </c>
      <c r="M18" s="50">
        <v>33.3</v>
      </c>
      <c r="N18" s="71">
        <f t="shared" si="1"/>
        <v>1495.674</v>
      </c>
      <c r="O18" s="58">
        <v>15720305195</v>
      </c>
      <c r="P18" s="62" t="s">
        <v>240</v>
      </c>
    </row>
    <row r="19" s="45" customFormat="1" ht="18" customHeight="1" spans="1:16">
      <c r="A19" s="50">
        <v>16</v>
      </c>
      <c r="B19" s="56" t="s">
        <v>88</v>
      </c>
      <c r="C19" s="57" t="s">
        <v>89</v>
      </c>
      <c r="D19" s="56">
        <v>314</v>
      </c>
      <c r="E19" s="50" t="s">
        <v>21</v>
      </c>
      <c r="F19" s="11" t="s">
        <v>90</v>
      </c>
      <c r="G19" s="53" t="s">
        <v>91</v>
      </c>
      <c r="H19" s="55">
        <v>21.64</v>
      </c>
      <c r="I19" s="55">
        <v>9.92</v>
      </c>
      <c r="J19" s="70">
        <v>31.56</v>
      </c>
      <c r="K19" s="50">
        <v>30</v>
      </c>
      <c r="L19" s="72">
        <f t="shared" si="0"/>
        <v>1675.836</v>
      </c>
      <c r="M19" s="50">
        <v>33.3</v>
      </c>
      <c r="N19" s="71">
        <f t="shared" si="1"/>
        <v>1709.136</v>
      </c>
      <c r="O19" s="58">
        <v>15373348878</v>
      </c>
      <c r="P19" s="62"/>
    </row>
    <row r="20" s="45" customFormat="1" ht="18" customHeight="1" spans="1:16">
      <c r="A20" s="50">
        <v>17</v>
      </c>
      <c r="B20" s="56" t="s">
        <v>241</v>
      </c>
      <c r="C20" s="51" t="s">
        <v>242</v>
      </c>
      <c r="D20" s="56">
        <v>317</v>
      </c>
      <c r="E20" s="50" t="s">
        <v>21</v>
      </c>
      <c r="F20" s="147" t="s">
        <v>243</v>
      </c>
      <c r="G20" s="53" t="s">
        <v>244</v>
      </c>
      <c r="H20" s="55">
        <v>19.08</v>
      </c>
      <c r="I20" s="56">
        <v>8.75</v>
      </c>
      <c r="J20" s="70">
        <v>27.83</v>
      </c>
      <c r="K20" s="50">
        <v>30</v>
      </c>
      <c r="L20" s="72">
        <f t="shared" si="0"/>
        <v>1477.773</v>
      </c>
      <c r="M20" s="50">
        <v>33.3</v>
      </c>
      <c r="N20" s="71">
        <f t="shared" si="1"/>
        <v>1511.073</v>
      </c>
      <c r="O20" s="58">
        <v>18032727288</v>
      </c>
      <c r="P20" s="62" t="s">
        <v>245</v>
      </c>
    </row>
    <row r="21" s="45" customFormat="1" ht="18" customHeight="1" spans="1:16">
      <c r="A21" s="50">
        <v>18</v>
      </c>
      <c r="B21" s="56" t="s">
        <v>96</v>
      </c>
      <c r="C21" s="51" t="s">
        <v>97</v>
      </c>
      <c r="D21" s="56">
        <v>318</v>
      </c>
      <c r="E21" s="50" t="s">
        <v>21</v>
      </c>
      <c r="F21" s="146" t="s">
        <v>98</v>
      </c>
      <c r="G21" s="53" t="s">
        <v>99</v>
      </c>
      <c r="H21" s="55">
        <v>19.19</v>
      </c>
      <c r="I21" s="55">
        <v>8.8</v>
      </c>
      <c r="J21" s="70">
        <v>27.99</v>
      </c>
      <c r="K21" s="50">
        <v>30</v>
      </c>
      <c r="L21" s="72">
        <f t="shared" si="0"/>
        <v>1486.269</v>
      </c>
      <c r="M21" s="50">
        <v>33.3</v>
      </c>
      <c r="N21" s="71">
        <f t="shared" si="1"/>
        <v>1519.569</v>
      </c>
      <c r="O21" s="53">
        <v>13283207763</v>
      </c>
      <c r="P21" s="62"/>
    </row>
    <row r="22" s="45" customFormat="1" ht="18" customHeight="1" spans="1:16">
      <c r="A22" s="50">
        <v>19</v>
      </c>
      <c r="B22" s="56" t="s">
        <v>100</v>
      </c>
      <c r="C22" s="57" t="s">
        <v>101</v>
      </c>
      <c r="D22" s="50">
        <v>319</v>
      </c>
      <c r="E22" s="50" t="s">
        <v>21</v>
      </c>
      <c r="F22" s="11" t="s">
        <v>102</v>
      </c>
      <c r="G22" s="58" t="s">
        <v>103</v>
      </c>
      <c r="H22" s="55">
        <v>19.49</v>
      </c>
      <c r="I22" s="55">
        <v>8.94</v>
      </c>
      <c r="J22" s="70">
        <v>28.43</v>
      </c>
      <c r="K22" s="50">
        <v>30</v>
      </c>
      <c r="L22" s="72">
        <f t="shared" si="0"/>
        <v>1509.633</v>
      </c>
      <c r="M22" s="50">
        <v>33.3</v>
      </c>
      <c r="N22" s="71">
        <f t="shared" si="1"/>
        <v>1542.933</v>
      </c>
      <c r="O22" s="58">
        <v>17332799799</v>
      </c>
      <c r="P22" s="62"/>
    </row>
    <row r="23" s="45" customFormat="1" ht="18" customHeight="1" spans="1:16">
      <c r="A23" s="50">
        <v>20</v>
      </c>
      <c r="B23" s="56" t="s">
        <v>104</v>
      </c>
      <c r="C23" s="57" t="s">
        <v>105</v>
      </c>
      <c r="D23" s="56">
        <v>320</v>
      </c>
      <c r="E23" s="50" t="s">
        <v>21</v>
      </c>
      <c r="F23" s="147" t="s">
        <v>106</v>
      </c>
      <c r="G23" s="53" t="s">
        <v>107</v>
      </c>
      <c r="H23" s="55">
        <v>19.43</v>
      </c>
      <c r="I23" s="55">
        <v>8.91</v>
      </c>
      <c r="J23" s="70">
        <v>28.34</v>
      </c>
      <c r="K23" s="50">
        <v>30</v>
      </c>
      <c r="L23" s="72">
        <f t="shared" si="0"/>
        <v>1504.854</v>
      </c>
      <c r="M23" s="50">
        <v>33.3</v>
      </c>
      <c r="N23" s="71">
        <f t="shared" si="1"/>
        <v>1538.154</v>
      </c>
      <c r="O23" s="58">
        <v>15030765726</v>
      </c>
      <c r="P23" s="62"/>
    </row>
    <row r="24" s="45" customFormat="1" ht="18" customHeight="1" spans="1:16">
      <c r="A24" s="50">
        <v>21</v>
      </c>
      <c r="B24" s="56" t="s">
        <v>108</v>
      </c>
      <c r="C24" s="57" t="s">
        <v>109</v>
      </c>
      <c r="D24" s="50">
        <v>321</v>
      </c>
      <c r="E24" s="50" t="s">
        <v>16</v>
      </c>
      <c r="F24" s="147" t="s">
        <v>110</v>
      </c>
      <c r="G24" s="53" t="s">
        <v>71</v>
      </c>
      <c r="H24" s="55">
        <v>19.43</v>
      </c>
      <c r="I24" s="55">
        <v>8.91</v>
      </c>
      <c r="J24" s="70">
        <v>28.34</v>
      </c>
      <c r="K24" s="50">
        <v>30</v>
      </c>
      <c r="L24" s="72">
        <f t="shared" si="0"/>
        <v>1504.854</v>
      </c>
      <c r="M24" s="50">
        <v>33.3</v>
      </c>
      <c r="N24" s="71">
        <f t="shared" si="1"/>
        <v>1538.154</v>
      </c>
      <c r="O24" s="58">
        <v>18832787998</v>
      </c>
      <c r="P24" s="62"/>
    </row>
    <row r="25" s="45" customFormat="1" ht="18" customHeight="1" spans="1:16">
      <c r="A25" s="50">
        <v>22</v>
      </c>
      <c r="B25" s="56" t="s">
        <v>197</v>
      </c>
      <c r="C25" s="57" t="s">
        <v>112</v>
      </c>
      <c r="D25" s="54">
        <v>322</v>
      </c>
      <c r="E25" s="50" t="s">
        <v>16</v>
      </c>
      <c r="F25" s="146" t="s">
        <v>246</v>
      </c>
      <c r="G25" s="53" t="s">
        <v>51</v>
      </c>
      <c r="H25" s="55">
        <v>19.43</v>
      </c>
      <c r="I25" s="55">
        <v>8.91</v>
      </c>
      <c r="J25" s="70">
        <v>28.34</v>
      </c>
      <c r="K25" s="50">
        <v>30</v>
      </c>
      <c r="L25" s="72">
        <f t="shared" si="0"/>
        <v>1504.854</v>
      </c>
      <c r="M25" s="50">
        <v>33.3</v>
      </c>
      <c r="N25" s="71">
        <f t="shared" si="1"/>
        <v>1538.154</v>
      </c>
      <c r="O25" s="58">
        <v>13722715035</v>
      </c>
      <c r="P25" s="58"/>
    </row>
    <row r="26" s="45" customFormat="1" ht="18" customHeight="1" spans="1:16">
      <c r="A26" s="50">
        <v>23</v>
      </c>
      <c r="B26" s="56" t="s">
        <v>117</v>
      </c>
      <c r="C26" s="57" t="s">
        <v>118</v>
      </c>
      <c r="D26" s="56">
        <v>324</v>
      </c>
      <c r="E26" s="50" t="s">
        <v>16</v>
      </c>
      <c r="F26" s="147" t="s">
        <v>119</v>
      </c>
      <c r="G26" s="53" t="s">
        <v>120</v>
      </c>
      <c r="H26" s="55">
        <v>24.38</v>
      </c>
      <c r="I26" s="55">
        <v>11.18</v>
      </c>
      <c r="J26" s="70">
        <v>35.56</v>
      </c>
      <c r="K26" s="50">
        <v>30</v>
      </c>
      <c r="L26" s="72">
        <f t="shared" si="0"/>
        <v>1888.236</v>
      </c>
      <c r="M26" s="50">
        <v>33.3</v>
      </c>
      <c r="N26" s="71">
        <f t="shared" si="1"/>
        <v>1921.536</v>
      </c>
      <c r="O26" s="56">
        <v>13393275112</v>
      </c>
      <c r="P26" s="62"/>
    </row>
    <row r="27" s="45" customFormat="1" ht="18" customHeight="1" spans="1:16">
      <c r="A27" s="50">
        <v>24</v>
      </c>
      <c r="B27" s="56" t="s">
        <v>247</v>
      </c>
      <c r="C27" s="57" t="s">
        <v>248</v>
      </c>
      <c r="D27" s="56">
        <v>325</v>
      </c>
      <c r="E27" s="50" t="s">
        <v>21</v>
      </c>
      <c r="F27" s="147" t="s">
        <v>249</v>
      </c>
      <c r="G27" s="53" t="s">
        <v>250</v>
      </c>
      <c r="H27" s="55">
        <v>23.87</v>
      </c>
      <c r="I27" s="56">
        <v>10.95</v>
      </c>
      <c r="J27" s="70">
        <v>34.82</v>
      </c>
      <c r="K27" s="50">
        <v>30</v>
      </c>
      <c r="L27" s="72">
        <f t="shared" si="0"/>
        <v>1848.942</v>
      </c>
      <c r="M27" s="50">
        <v>33.3</v>
      </c>
      <c r="N27" s="71">
        <f t="shared" si="1"/>
        <v>1882.242</v>
      </c>
      <c r="O27" s="58">
        <v>15530491944</v>
      </c>
      <c r="P27" s="62" t="s">
        <v>235</v>
      </c>
    </row>
    <row r="28" s="45" customFormat="1" ht="18" customHeight="1" spans="1:16">
      <c r="A28" s="50">
        <v>25</v>
      </c>
      <c r="B28" s="50" t="s">
        <v>121</v>
      </c>
      <c r="C28" s="57" t="s">
        <v>122</v>
      </c>
      <c r="D28" s="50">
        <v>328</v>
      </c>
      <c r="E28" s="50" t="s">
        <v>21</v>
      </c>
      <c r="F28" s="146" t="s">
        <v>123</v>
      </c>
      <c r="G28" s="53" t="s">
        <v>124</v>
      </c>
      <c r="H28" s="55">
        <v>23.73</v>
      </c>
      <c r="I28" s="55">
        <v>10.88</v>
      </c>
      <c r="J28" s="70">
        <v>34.61</v>
      </c>
      <c r="K28" s="50">
        <v>30</v>
      </c>
      <c r="L28" s="72">
        <f t="shared" si="0"/>
        <v>1837.791</v>
      </c>
      <c r="M28" s="50">
        <v>33.3</v>
      </c>
      <c r="N28" s="71">
        <f t="shared" si="1"/>
        <v>1871.091</v>
      </c>
      <c r="O28" s="58">
        <v>13333013485</v>
      </c>
      <c r="P28" s="62"/>
    </row>
    <row r="29" s="45" customFormat="1" ht="18" customHeight="1" spans="1:16">
      <c r="A29" s="50">
        <v>26</v>
      </c>
      <c r="B29" s="50" t="s">
        <v>125</v>
      </c>
      <c r="C29" s="51" t="s">
        <v>126</v>
      </c>
      <c r="D29" s="50">
        <v>329</v>
      </c>
      <c r="E29" s="50" t="s">
        <v>21</v>
      </c>
      <c r="F29" s="146" t="s">
        <v>127</v>
      </c>
      <c r="G29" s="58" t="s">
        <v>128</v>
      </c>
      <c r="H29" s="55">
        <v>27.59</v>
      </c>
      <c r="I29" s="55">
        <v>12.65</v>
      </c>
      <c r="J29" s="70">
        <v>40.24</v>
      </c>
      <c r="K29" s="50">
        <v>30</v>
      </c>
      <c r="L29" s="72">
        <f t="shared" si="0"/>
        <v>2136.744</v>
      </c>
      <c r="M29" s="50">
        <v>33.3</v>
      </c>
      <c r="N29" s="71">
        <f t="shared" si="1"/>
        <v>2170.044</v>
      </c>
      <c r="O29" s="53">
        <v>18830700686</v>
      </c>
      <c r="P29" s="62"/>
    </row>
    <row r="30" s="45" customFormat="1" ht="18" customHeight="1" spans="1:16">
      <c r="A30" s="50">
        <v>27</v>
      </c>
      <c r="B30" s="56" t="s">
        <v>129</v>
      </c>
      <c r="C30" s="57" t="s">
        <v>130</v>
      </c>
      <c r="D30" s="50">
        <v>401</v>
      </c>
      <c r="E30" s="50" t="s">
        <v>21</v>
      </c>
      <c r="F30" s="147" t="s">
        <v>131</v>
      </c>
      <c r="G30" s="53" t="s">
        <v>132</v>
      </c>
      <c r="H30" s="55">
        <v>37.24</v>
      </c>
      <c r="I30" s="55">
        <v>17.08</v>
      </c>
      <c r="J30" s="70">
        <v>54.1</v>
      </c>
      <c r="K30" s="50">
        <v>30</v>
      </c>
      <c r="L30" s="72">
        <f t="shared" si="0"/>
        <v>2872.71</v>
      </c>
      <c r="M30" s="50">
        <v>33.3</v>
      </c>
      <c r="N30" s="71">
        <f t="shared" si="1"/>
        <v>2906.01</v>
      </c>
      <c r="O30" s="58">
        <v>15230700891</v>
      </c>
      <c r="P30" s="58"/>
    </row>
    <row r="31" s="45" customFormat="1" ht="18" customHeight="1" spans="1:16">
      <c r="A31" s="50">
        <v>28</v>
      </c>
      <c r="B31" s="56" t="s">
        <v>133</v>
      </c>
      <c r="C31" s="57" t="s">
        <v>134</v>
      </c>
      <c r="D31" s="50">
        <v>403</v>
      </c>
      <c r="E31" s="50" t="s">
        <v>21</v>
      </c>
      <c r="F31" s="11" t="s">
        <v>135</v>
      </c>
      <c r="G31" s="53" t="s">
        <v>136</v>
      </c>
      <c r="H31" s="55">
        <v>18.7</v>
      </c>
      <c r="I31" s="55">
        <v>8.57</v>
      </c>
      <c r="J31" s="70">
        <v>27.27</v>
      </c>
      <c r="K31" s="50">
        <v>30</v>
      </c>
      <c r="L31" s="72">
        <f t="shared" si="0"/>
        <v>1448.037</v>
      </c>
      <c r="M31" s="50">
        <v>33.3</v>
      </c>
      <c r="N31" s="71">
        <f t="shared" si="1"/>
        <v>1481.337</v>
      </c>
      <c r="O31" s="58">
        <v>13343372555</v>
      </c>
      <c r="P31" s="62"/>
    </row>
    <row r="32" s="45" customFormat="1" ht="18" customHeight="1" spans="1:16">
      <c r="A32" s="50">
        <v>29</v>
      </c>
      <c r="B32" s="56" t="s">
        <v>199</v>
      </c>
      <c r="C32" s="57" t="s">
        <v>200</v>
      </c>
      <c r="D32" s="50">
        <v>404</v>
      </c>
      <c r="E32" s="50" t="s">
        <v>16</v>
      </c>
      <c r="F32" s="148" t="s">
        <v>201</v>
      </c>
      <c r="G32" s="53" t="s">
        <v>202</v>
      </c>
      <c r="H32" s="55">
        <v>18.37</v>
      </c>
      <c r="I32" s="55">
        <v>8.42</v>
      </c>
      <c r="J32" s="70">
        <v>26.79</v>
      </c>
      <c r="K32" s="50">
        <v>30</v>
      </c>
      <c r="L32" s="72">
        <f t="shared" si="0"/>
        <v>1422.549</v>
      </c>
      <c r="M32" s="50">
        <v>33.3</v>
      </c>
      <c r="N32" s="71">
        <f t="shared" si="1"/>
        <v>1455.849</v>
      </c>
      <c r="O32" s="76">
        <v>18330122202</v>
      </c>
      <c r="P32" s="62"/>
    </row>
    <row r="33" s="45" customFormat="1" ht="18" customHeight="1" spans="1:16">
      <c r="A33" s="50">
        <v>30</v>
      </c>
      <c r="B33" s="56" t="s">
        <v>137</v>
      </c>
      <c r="C33" s="57" t="s">
        <v>138</v>
      </c>
      <c r="D33" s="50">
        <v>405</v>
      </c>
      <c r="E33" s="50" t="s">
        <v>21</v>
      </c>
      <c r="F33" s="11" t="s">
        <v>139</v>
      </c>
      <c r="G33" s="53" t="s">
        <v>140</v>
      </c>
      <c r="H33" s="55">
        <v>18.42</v>
      </c>
      <c r="I33" s="55">
        <v>8.45</v>
      </c>
      <c r="J33" s="70">
        <v>26.87</v>
      </c>
      <c r="K33" s="50">
        <v>30</v>
      </c>
      <c r="L33" s="72">
        <f t="shared" si="0"/>
        <v>1426.797</v>
      </c>
      <c r="M33" s="50">
        <v>33.3</v>
      </c>
      <c r="N33" s="71">
        <f t="shared" si="1"/>
        <v>1460.097</v>
      </c>
      <c r="O33" s="149" t="s">
        <v>141</v>
      </c>
      <c r="P33" s="62"/>
    </row>
    <row r="34" s="45" customFormat="1" ht="18" customHeight="1" spans="1:16">
      <c r="A34" s="50">
        <v>31</v>
      </c>
      <c r="B34" s="56" t="s">
        <v>203</v>
      </c>
      <c r="C34" s="57" t="s">
        <v>204</v>
      </c>
      <c r="D34" s="50">
        <v>406</v>
      </c>
      <c r="E34" s="50" t="s">
        <v>21</v>
      </c>
      <c r="F34" s="150" t="s">
        <v>205</v>
      </c>
      <c r="G34" s="53" t="s">
        <v>206</v>
      </c>
      <c r="H34" s="55">
        <v>18.48</v>
      </c>
      <c r="I34" s="55">
        <v>8.47</v>
      </c>
      <c r="J34" s="70">
        <v>26.95</v>
      </c>
      <c r="K34" s="50">
        <v>30</v>
      </c>
      <c r="L34" s="72">
        <f t="shared" si="0"/>
        <v>1431.045</v>
      </c>
      <c r="M34" s="50">
        <v>33.3</v>
      </c>
      <c r="N34" s="71">
        <f t="shared" si="1"/>
        <v>1464.345</v>
      </c>
      <c r="O34" s="77">
        <v>15133700949</v>
      </c>
      <c r="P34" s="62"/>
    </row>
    <row r="35" s="45" customFormat="1" ht="18" customHeight="1" spans="1:16">
      <c r="A35" s="50">
        <v>32</v>
      </c>
      <c r="B35" s="56" t="s">
        <v>142</v>
      </c>
      <c r="C35" s="57" t="s">
        <v>143</v>
      </c>
      <c r="D35" s="56">
        <v>407</v>
      </c>
      <c r="E35" s="50" t="s">
        <v>21</v>
      </c>
      <c r="F35" s="11" t="s">
        <v>144</v>
      </c>
      <c r="G35" s="53" t="s">
        <v>145</v>
      </c>
      <c r="H35" s="55">
        <v>18.54</v>
      </c>
      <c r="I35" s="55">
        <v>8.5</v>
      </c>
      <c r="J35" s="70">
        <v>27.04</v>
      </c>
      <c r="K35" s="50">
        <v>30</v>
      </c>
      <c r="L35" s="72">
        <f t="shared" si="0"/>
        <v>1435.824</v>
      </c>
      <c r="M35" s="50">
        <v>33.3</v>
      </c>
      <c r="N35" s="71">
        <f t="shared" si="1"/>
        <v>1469.124</v>
      </c>
      <c r="O35" s="58">
        <v>15076793311</v>
      </c>
      <c r="P35" s="62"/>
    </row>
    <row r="36" s="45" customFormat="1" ht="18" customHeight="1" spans="1:16">
      <c r="A36" s="50">
        <v>33</v>
      </c>
      <c r="B36" s="56" t="s">
        <v>146</v>
      </c>
      <c r="C36" s="57" t="s">
        <v>147</v>
      </c>
      <c r="D36" s="56">
        <v>408</v>
      </c>
      <c r="E36" s="50" t="s">
        <v>21</v>
      </c>
      <c r="F36" s="11" t="s">
        <v>148</v>
      </c>
      <c r="G36" s="53" t="s">
        <v>149</v>
      </c>
      <c r="H36" s="55">
        <v>18.42</v>
      </c>
      <c r="I36" s="55">
        <v>8.45</v>
      </c>
      <c r="J36" s="70">
        <v>26.87</v>
      </c>
      <c r="K36" s="50">
        <v>30</v>
      </c>
      <c r="L36" s="72">
        <f t="shared" si="0"/>
        <v>1426.797</v>
      </c>
      <c r="M36" s="50">
        <v>33.3</v>
      </c>
      <c r="N36" s="71">
        <f t="shared" si="1"/>
        <v>1460.097</v>
      </c>
      <c r="O36" s="58">
        <v>13393279952</v>
      </c>
      <c r="P36" s="62"/>
    </row>
    <row r="37" s="45" customFormat="1" ht="18" customHeight="1" spans="1:16">
      <c r="A37" s="50">
        <v>34</v>
      </c>
      <c r="B37" s="56" t="s">
        <v>150</v>
      </c>
      <c r="C37" s="51" t="s">
        <v>151</v>
      </c>
      <c r="D37" s="56">
        <v>410</v>
      </c>
      <c r="E37" s="50" t="s">
        <v>21</v>
      </c>
      <c r="F37" s="146" t="s">
        <v>152</v>
      </c>
      <c r="G37" s="53" t="s">
        <v>153</v>
      </c>
      <c r="H37" s="55">
        <v>36.9</v>
      </c>
      <c r="I37" s="55">
        <v>16.92</v>
      </c>
      <c r="J37" s="70">
        <v>53.82</v>
      </c>
      <c r="K37" s="50">
        <v>30</v>
      </c>
      <c r="L37" s="72">
        <f t="shared" si="0"/>
        <v>2857.842</v>
      </c>
      <c r="M37" s="50">
        <v>33.3</v>
      </c>
      <c r="N37" s="71">
        <f t="shared" si="1"/>
        <v>2891.142</v>
      </c>
      <c r="O37" s="58">
        <v>15226774321</v>
      </c>
      <c r="P37" s="62"/>
    </row>
    <row r="38" s="45" customFormat="1" ht="18" customHeight="1" spans="1:16">
      <c r="A38" s="50">
        <v>35</v>
      </c>
      <c r="B38" s="56" t="s">
        <v>154</v>
      </c>
      <c r="C38" s="57" t="s">
        <v>155</v>
      </c>
      <c r="D38" s="56">
        <v>411</v>
      </c>
      <c r="E38" s="50" t="s">
        <v>21</v>
      </c>
      <c r="F38" s="11" t="s">
        <v>156</v>
      </c>
      <c r="G38" s="53" t="s">
        <v>157</v>
      </c>
      <c r="H38" s="55">
        <v>18.48</v>
      </c>
      <c r="I38" s="55">
        <v>8.47</v>
      </c>
      <c r="J38" s="70">
        <v>26.95</v>
      </c>
      <c r="K38" s="50">
        <v>30</v>
      </c>
      <c r="L38" s="72">
        <f t="shared" si="0"/>
        <v>1431.045</v>
      </c>
      <c r="M38" s="50">
        <v>33.3</v>
      </c>
      <c r="N38" s="71">
        <f t="shared" si="1"/>
        <v>1464.345</v>
      </c>
      <c r="O38" s="58">
        <v>17694948249</v>
      </c>
      <c r="P38" s="62"/>
    </row>
    <row r="39" s="45" customFormat="1" ht="18" customHeight="1" spans="1:16">
      <c r="A39" s="50">
        <v>36</v>
      </c>
      <c r="B39" s="56" t="s">
        <v>158</v>
      </c>
      <c r="C39" s="57" t="s">
        <v>159</v>
      </c>
      <c r="D39" s="56">
        <v>412</v>
      </c>
      <c r="E39" s="50" t="s">
        <v>16</v>
      </c>
      <c r="F39" s="11" t="s">
        <v>160</v>
      </c>
      <c r="G39" s="53" t="s">
        <v>161</v>
      </c>
      <c r="H39" s="55">
        <v>18.76</v>
      </c>
      <c r="I39" s="55">
        <v>8.6</v>
      </c>
      <c r="J39" s="70">
        <v>27.36</v>
      </c>
      <c r="K39" s="50">
        <v>30</v>
      </c>
      <c r="L39" s="72">
        <f t="shared" si="0"/>
        <v>1452.816</v>
      </c>
      <c r="M39" s="50">
        <v>33.3</v>
      </c>
      <c r="N39" s="71">
        <f t="shared" si="1"/>
        <v>1486.116</v>
      </c>
      <c r="O39" s="58">
        <v>13931799613</v>
      </c>
      <c r="P39" s="62"/>
    </row>
    <row r="40" s="45" customFormat="1" ht="18" customHeight="1" spans="1:16">
      <c r="A40" s="50">
        <v>37</v>
      </c>
      <c r="B40" s="56" t="s">
        <v>162</v>
      </c>
      <c r="C40" s="57" t="s">
        <v>163</v>
      </c>
      <c r="D40" s="56">
        <v>413</v>
      </c>
      <c r="E40" s="50" t="s">
        <v>21</v>
      </c>
      <c r="F40" s="11" t="s">
        <v>164</v>
      </c>
      <c r="G40" s="53" t="s">
        <v>165</v>
      </c>
      <c r="H40" s="55">
        <v>46.04</v>
      </c>
      <c r="I40" s="55">
        <v>21.11</v>
      </c>
      <c r="J40" s="70">
        <v>54</v>
      </c>
      <c r="K40" s="50">
        <v>30</v>
      </c>
      <c r="L40" s="72">
        <f t="shared" si="0"/>
        <v>2867.4</v>
      </c>
      <c r="M40" s="50">
        <v>33.3</v>
      </c>
      <c r="N40" s="71">
        <f t="shared" si="1"/>
        <v>2900.7</v>
      </c>
      <c r="O40" s="58">
        <v>18031725800</v>
      </c>
      <c r="P40" s="62"/>
    </row>
    <row r="41" s="45" customFormat="1" ht="18" customHeight="1" spans="1:16">
      <c r="A41" s="50">
        <v>38</v>
      </c>
      <c r="B41" s="56" t="s">
        <v>210</v>
      </c>
      <c r="C41" s="57" t="s">
        <v>211</v>
      </c>
      <c r="D41" s="56">
        <v>416</v>
      </c>
      <c r="E41" s="50" t="s">
        <v>21</v>
      </c>
      <c r="F41" s="151" t="s">
        <v>212</v>
      </c>
      <c r="G41" s="53" t="s">
        <v>202</v>
      </c>
      <c r="H41" s="55">
        <v>38.47</v>
      </c>
      <c r="I41" s="55">
        <v>17.64</v>
      </c>
      <c r="J41" s="70">
        <v>54</v>
      </c>
      <c r="K41" s="50">
        <v>30</v>
      </c>
      <c r="L41" s="72">
        <f t="shared" si="0"/>
        <v>2867.4</v>
      </c>
      <c r="M41" s="50">
        <v>33.3</v>
      </c>
      <c r="N41" s="71">
        <f t="shared" si="1"/>
        <v>2900.7</v>
      </c>
      <c r="O41" s="78">
        <v>15733767111</v>
      </c>
      <c r="P41" s="62"/>
    </row>
    <row r="42" s="45" customFormat="1" ht="18" customHeight="1" spans="1:16">
      <c r="A42" s="50">
        <v>39</v>
      </c>
      <c r="B42" s="56" t="s">
        <v>166</v>
      </c>
      <c r="C42" s="57" t="s">
        <v>167</v>
      </c>
      <c r="D42" s="56">
        <v>417</v>
      </c>
      <c r="E42" s="50" t="s">
        <v>21</v>
      </c>
      <c r="F42" s="147" t="s">
        <v>168</v>
      </c>
      <c r="G42" s="53" t="s">
        <v>107</v>
      </c>
      <c r="H42" s="55">
        <v>19.09</v>
      </c>
      <c r="I42" s="55">
        <v>8.75</v>
      </c>
      <c r="J42" s="70">
        <v>27.84</v>
      </c>
      <c r="K42" s="50">
        <v>30</v>
      </c>
      <c r="L42" s="72">
        <f t="shared" si="0"/>
        <v>1478.304</v>
      </c>
      <c r="M42" s="50">
        <v>33.3</v>
      </c>
      <c r="N42" s="71">
        <f t="shared" si="1"/>
        <v>1511.604</v>
      </c>
      <c r="O42" s="58">
        <v>17633294669</v>
      </c>
      <c r="P42" s="62"/>
    </row>
    <row r="43" s="45" customFormat="1" ht="18" customHeight="1" spans="1:16">
      <c r="A43" s="50">
        <v>40</v>
      </c>
      <c r="B43" s="56" t="s">
        <v>169</v>
      </c>
      <c r="C43" s="57" t="s">
        <v>170</v>
      </c>
      <c r="D43" s="56">
        <v>418</v>
      </c>
      <c r="E43" s="50" t="s">
        <v>16</v>
      </c>
      <c r="F43" s="11" t="s">
        <v>171</v>
      </c>
      <c r="G43" s="53" t="s">
        <v>172</v>
      </c>
      <c r="H43" s="55">
        <v>19.26</v>
      </c>
      <c r="I43" s="55">
        <v>8.83</v>
      </c>
      <c r="J43" s="70">
        <v>28.09</v>
      </c>
      <c r="K43" s="50">
        <v>30</v>
      </c>
      <c r="L43" s="72">
        <f t="shared" si="0"/>
        <v>1491.579</v>
      </c>
      <c r="M43" s="50">
        <v>33.3</v>
      </c>
      <c r="N43" s="71">
        <f t="shared" si="1"/>
        <v>1524.879</v>
      </c>
      <c r="O43" s="58">
        <v>15832802029</v>
      </c>
      <c r="P43" s="62"/>
    </row>
    <row r="44" s="45" customFormat="1" ht="18" customHeight="1" spans="1:16">
      <c r="A44" s="50">
        <v>41</v>
      </c>
      <c r="B44" s="56" t="s">
        <v>173</v>
      </c>
      <c r="C44" s="57" t="s">
        <v>174</v>
      </c>
      <c r="D44" s="56">
        <v>419</v>
      </c>
      <c r="E44" s="50" t="s">
        <v>21</v>
      </c>
      <c r="F44" s="11" t="s">
        <v>175</v>
      </c>
      <c r="G44" s="53" t="s">
        <v>157</v>
      </c>
      <c r="H44" s="55">
        <v>19.21</v>
      </c>
      <c r="I44" s="55">
        <v>8.81</v>
      </c>
      <c r="J44" s="70">
        <v>28.02</v>
      </c>
      <c r="K44" s="50">
        <v>30</v>
      </c>
      <c r="L44" s="72">
        <f t="shared" si="0"/>
        <v>1487.862</v>
      </c>
      <c r="M44" s="50">
        <v>33.3</v>
      </c>
      <c r="N44" s="71">
        <f t="shared" si="1"/>
        <v>1521.162</v>
      </c>
      <c r="O44" s="58">
        <v>13513276370</v>
      </c>
      <c r="P44" s="62"/>
    </row>
    <row r="45" s="45" customFormat="1" ht="18" customHeight="1" spans="1:16">
      <c r="A45" s="50">
        <v>42</v>
      </c>
      <c r="B45" s="50" t="s">
        <v>251</v>
      </c>
      <c r="C45" s="51" t="s">
        <v>252</v>
      </c>
      <c r="D45" s="50">
        <v>420</v>
      </c>
      <c r="E45" s="50" t="s">
        <v>21</v>
      </c>
      <c r="F45" s="11" t="s">
        <v>253</v>
      </c>
      <c r="G45" s="53" t="s">
        <v>254</v>
      </c>
      <c r="H45" s="55">
        <v>19.09</v>
      </c>
      <c r="I45" s="55">
        <v>8.75</v>
      </c>
      <c r="J45" s="70">
        <v>27.84</v>
      </c>
      <c r="K45" s="50">
        <v>30</v>
      </c>
      <c r="L45" s="72">
        <f t="shared" si="0"/>
        <v>1478.304</v>
      </c>
      <c r="M45" s="50">
        <v>33.3</v>
      </c>
      <c r="N45" s="71">
        <f t="shared" si="1"/>
        <v>1511.604</v>
      </c>
      <c r="O45" s="58">
        <v>13651381500</v>
      </c>
      <c r="P45" s="62" t="s">
        <v>255</v>
      </c>
    </row>
    <row r="46" s="45" customFormat="1" ht="18" customHeight="1" spans="1:16">
      <c r="A46" s="50">
        <v>43</v>
      </c>
      <c r="B46" s="56" t="s">
        <v>180</v>
      </c>
      <c r="C46" s="57" t="s">
        <v>181</v>
      </c>
      <c r="D46" s="50">
        <v>421</v>
      </c>
      <c r="E46" s="50" t="s">
        <v>16</v>
      </c>
      <c r="F46" s="11" t="s">
        <v>182</v>
      </c>
      <c r="G46" s="53" t="s">
        <v>183</v>
      </c>
      <c r="H46" s="55">
        <v>19.26</v>
      </c>
      <c r="I46" s="55">
        <v>8.83</v>
      </c>
      <c r="J46" s="70">
        <v>28.09</v>
      </c>
      <c r="K46" s="50">
        <v>30</v>
      </c>
      <c r="L46" s="72">
        <f t="shared" si="0"/>
        <v>1491.579</v>
      </c>
      <c r="M46" s="50">
        <v>33.3</v>
      </c>
      <c r="N46" s="71">
        <f t="shared" si="1"/>
        <v>1524.879</v>
      </c>
      <c r="O46" s="58">
        <v>18231793134</v>
      </c>
      <c r="P46" s="53"/>
    </row>
    <row r="47" s="45" customFormat="1" ht="29" customHeight="1" spans="1:16">
      <c r="A47" s="62"/>
      <c r="B47" s="62" t="s">
        <v>188</v>
      </c>
      <c r="C47" s="51"/>
      <c r="D47" s="62"/>
      <c r="E47" s="62"/>
      <c r="F47" s="62"/>
      <c r="G47" s="53"/>
      <c r="H47" s="50">
        <v>966.18</v>
      </c>
      <c r="I47" s="50">
        <v>443.02</v>
      </c>
      <c r="J47" s="70">
        <v>1391.89</v>
      </c>
      <c r="K47" s="62"/>
      <c r="L47" s="79">
        <f>SUM(L4:L46)</f>
        <v>73909.359</v>
      </c>
      <c r="M47" s="50">
        <v>1431.9</v>
      </c>
      <c r="N47" s="72">
        <f>SUM(N4:N46)</f>
        <v>75341.259</v>
      </c>
      <c r="O47" s="62"/>
      <c r="P47" s="62"/>
    </row>
    <row r="48" s="45" customFormat="1" ht="29" customHeight="1" spans="1:16">
      <c r="A48" s="62"/>
      <c r="B48" s="62"/>
      <c r="C48" s="63" t="s">
        <v>256</v>
      </c>
      <c r="D48" s="62"/>
      <c r="E48" s="62"/>
      <c r="F48" s="53"/>
      <c r="G48" s="50"/>
      <c r="H48" s="50"/>
      <c r="I48" s="63">
        <v>112.28</v>
      </c>
      <c r="J48" s="70"/>
      <c r="K48" s="62"/>
      <c r="L48" s="79"/>
      <c r="M48" s="50"/>
      <c r="N48" s="72"/>
      <c r="O48" s="62"/>
      <c r="P48" s="62"/>
    </row>
    <row r="49" s="45" customFormat="1" ht="29" customHeight="1" spans="1:16">
      <c r="A49" s="62"/>
      <c r="B49" s="62"/>
      <c r="C49" s="63" t="s">
        <v>257</v>
      </c>
      <c r="D49" s="62"/>
      <c r="E49" s="62"/>
      <c r="F49" s="53"/>
      <c r="G49" s="50"/>
      <c r="H49" s="50"/>
      <c r="I49" s="63">
        <v>72.49</v>
      </c>
      <c r="J49" s="70"/>
      <c r="K49" s="62"/>
      <c r="L49" s="79"/>
      <c r="M49" s="50"/>
      <c r="N49" s="72"/>
      <c r="O49" s="62"/>
      <c r="P49" s="62"/>
    </row>
    <row r="50" s="45" customFormat="1" ht="29" customHeight="1" spans="1:16">
      <c r="A50" s="62"/>
      <c r="B50" s="62"/>
      <c r="C50" s="63" t="s">
        <v>258</v>
      </c>
      <c r="D50" s="62"/>
      <c r="E50" s="62"/>
      <c r="F50" s="53"/>
      <c r="G50" s="50"/>
      <c r="H50" s="50"/>
      <c r="I50" s="63">
        <v>166.71</v>
      </c>
      <c r="J50" s="70"/>
      <c r="K50" s="62"/>
      <c r="L50" s="79"/>
      <c r="M50" s="50"/>
      <c r="N50" s="72"/>
      <c r="O50" s="62"/>
      <c r="P50" s="62"/>
    </row>
    <row r="51" s="45" customFormat="1" ht="29" customHeight="1" spans="1:16">
      <c r="A51" s="62"/>
      <c r="B51" s="63"/>
      <c r="C51" s="62"/>
      <c r="D51" s="62"/>
      <c r="E51" s="62"/>
      <c r="F51" s="53"/>
      <c r="G51" s="50"/>
      <c r="H51" s="50"/>
      <c r="I51" s="63">
        <f>SUM(I48:I50)</f>
        <v>351.48</v>
      </c>
      <c r="J51" s="70"/>
      <c r="K51" s="62"/>
      <c r="L51" s="79"/>
      <c r="M51" s="50"/>
      <c r="N51" s="72"/>
      <c r="O51" s="62"/>
      <c r="P51" s="62"/>
    </row>
    <row r="52" s="45" customFormat="1" ht="18" customHeight="1" spans="1:16">
      <c r="A52" s="64" t="s">
        <v>259</v>
      </c>
      <c r="B52" s="65"/>
      <c r="C52" s="65"/>
      <c r="D52" s="65"/>
      <c r="E52" s="65"/>
      <c r="F52" s="65"/>
      <c r="G52" s="65"/>
      <c r="H52" s="65"/>
      <c r="I52" s="65"/>
      <c r="J52" s="65"/>
      <c r="K52" s="65"/>
      <c r="L52" s="80"/>
      <c r="M52" s="65"/>
      <c r="N52" s="80"/>
      <c r="O52" s="65"/>
      <c r="P52" s="81"/>
    </row>
    <row r="53" s="45" customFormat="1" ht="18" customHeight="1" spans="1:16">
      <c r="A53" s="66" t="s">
        <v>260</v>
      </c>
      <c r="B53" s="66"/>
      <c r="C53" s="66"/>
      <c r="D53" s="66"/>
      <c r="E53" s="66"/>
      <c r="F53" s="66"/>
      <c r="G53" s="66"/>
      <c r="H53" s="66"/>
      <c r="I53" s="66"/>
      <c r="J53" s="82"/>
      <c r="K53" s="66"/>
      <c r="L53" s="83"/>
      <c r="M53" s="84"/>
      <c r="N53" s="85"/>
      <c r="O53" s="86"/>
      <c r="P53" s="87"/>
    </row>
  </sheetData>
  <mergeCells count="17">
    <mergeCell ref="A1:P1"/>
    <mergeCell ref="H2:I2"/>
    <mergeCell ref="M2:N2"/>
    <mergeCell ref="A52:P52"/>
    <mergeCell ref="A53:L53"/>
    <mergeCell ref="A2:A3"/>
    <mergeCell ref="B2:B3"/>
    <mergeCell ref="C2:C3"/>
    <mergeCell ref="D2:D3"/>
    <mergeCell ref="E2:E3"/>
    <mergeCell ref="F2:F3"/>
    <mergeCell ref="G2:G3"/>
    <mergeCell ref="J2:J3"/>
    <mergeCell ref="K2:K3"/>
    <mergeCell ref="L2:L3"/>
    <mergeCell ref="O2:O3"/>
    <mergeCell ref="P2:P3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4"/>
  <sheetViews>
    <sheetView tabSelected="1" topLeftCell="A52" workbookViewId="0">
      <selection activeCell="G13" sqref="G13"/>
    </sheetView>
  </sheetViews>
  <sheetFormatPr defaultColWidth="9" defaultRowHeight="13.5"/>
  <cols>
    <col min="1" max="1" width="6.375" customWidth="1"/>
    <col min="3" max="3" width="25.75" customWidth="1"/>
    <col min="6" max="6" width="17.875" customWidth="1"/>
    <col min="7" max="7" width="21.875" customWidth="1"/>
  </cols>
  <sheetData>
    <row r="1" ht="20.25" spans="1:12">
      <c r="A1" s="1" t="s">
        <v>261</v>
      </c>
      <c r="B1" s="1"/>
      <c r="C1" s="1"/>
      <c r="D1" s="1"/>
      <c r="E1" s="1"/>
      <c r="F1" s="1"/>
      <c r="G1" s="1"/>
      <c r="H1" s="1"/>
      <c r="I1" s="1"/>
      <c r="J1" s="27"/>
      <c r="K1" s="27"/>
      <c r="L1" s="27"/>
    </row>
    <row r="2" spans="1:12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262</v>
      </c>
      <c r="H2" s="3" t="s">
        <v>8</v>
      </c>
      <c r="I2" s="28" t="s">
        <v>9</v>
      </c>
      <c r="J2" s="29" t="s">
        <v>224</v>
      </c>
      <c r="K2" s="29"/>
      <c r="L2" s="30" t="s">
        <v>12</v>
      </c>
    </row>
    <row r="3" spans="1:12">
      <c r="A3" s="4"/>
      <c r="B3" s="4"/>
      <c r="C3" s="4"/>
      <c r="D3" s="4"/>
      <c r="E3" s="4"/>
      <c r="F3" s="4"/>
      <c r="G3" s="4"/>
      <c r="H3" s="3"/>
      <c r="I3" s="31"/>
      <c r="J3" s="29"/>
      <c r="K3" s="29"/>
      <c r="L3" s="32"/>
    </row>
    <row r="4" ht="18.75" spans="1:12">
      <c r="A4" s="5"/>
      <c r="B4" s="5"/>
      <c r="C4" s="5"/>
      <c r="D4" s="5"/>
      <c r="E4" s="5"/>
      <c r="F4" s="5"/>
      <c r="G4" s="5"/>
      <c r="H4" s="3"/>
      <c r="I4" s="33"/>
      <c r="J4" s="29" t="s">
        <v>11</v>
      </c>
      <c r="K4" s="29" t="s">
        <v>10</v>
      </c>
      <c r="L4" s="34"/>
    </row>
    <row r="5" spans="1:12">
      <c r="A5" s="6">
        <v>1</v>
      </c>
      <c r="B5" s="6" t="s">
        <v>226</v>
      </c>
      <c r="C5" s="6" t="s">
        <v>227</v>
      </c>
      <c r="D5" s="6">
        <v>204</v>
      </c>
      <c r="E5" s="6" t="s">
        <v>16</v>
      </c>
      <c r="F5" s="152" t="s">
        <v>228</v>
      </c>
      <c r="G5" s="6" t="s">
        <v>263</v>
      </c>
      <c r="H5" s="7">
        <v>27.92</v>
      </c>
      <c r="I5" s="6">
        <v>31</v>
      </c>
      <c r="J5" s="35">
        <v>33.3</v>
      </c>
      <c r="K5" s="35">
        <f t="shared" ref="K5:K58" si="0">H5*I5*1.77</f>
        <v>1531.9704</v>
      </c>
      <c r="L5" s="35">
        <f t="shared" ref="L5:L58" si="1">J5+K5</f>
        <v>1565.2704</v>
      </c>
    </row>
    <row r="6" spans="1:12">
      <c r="A6" s="6">
        <v>2</v>
      </c>
      <c r="B6" s="6" t="s">
        <v>231</v>
      </c>
      <c r="C6" s="6" t="s">
        <v>232</v>
      </c>
      <c r="D6" s="6">
        <v>205</v>
      </c>
      <c r="E6" s="6" t="s">
        <v>21</v>
      </c>
      <c r="F6" s="152" t="s">
        <v>233</v>
      </c>
      <c r="G6" s="6" t="s">
        <v>263</v>
      </c>
      <c r="H6" s="7">
        <v>53.06</v>
      </c>
      <c r="I6" s="6">
        <v>31</v>
      </c>
      <c r="J6" s="35">
        <v>33.3</v>
      </c>
      <c r="K6" s="35">
        <f t="shared" si="0"/>
        <v>2911.4022</v>
      </c>
      <c r="L6" s="35">
        <f t="shared" si="1"/>
        <v>2944.7022</v>
      </c>
    </row>
    <row r="7" ht="18" customHeight="1" spans="1:12">
      <c r="A7" s="6">
        <v>3</v>
      </c>
      <c r="B7" s="6" t="s">
        <v>24</v>
      </c>
      <c r="C7" s="6" t="s">
        <v>25</v>
      </c>
      <c r="D7" s="6">
        <v>208</v>
      </c>
      <c r="E7" s="6" t="s">
        <v>21</v>
      </c>
      <c r="F7" s="8" t="s">
        <v>26</v>
      </c>
      <c r="G7" s="6" t="s">
        <v>263</v>
      </c>
      <c r="H7" s="7">
        <v>54</v>
      </c>
      <c r="I7" s="6">
        <v>31</v>
      </c>
      <c r="J7" s="35">
        <v>33.3</v>
      </c>
      <c r="K7" s="35">
        <f t="shared" si="0"/>
        <v>2962.98</v>
      </c>
      <c r="L7" s="35">
        <f t="shared" si="1"/>
        <v>2996.28</v>
      </c>
    </row>
    <row r="8" spans="1:12">
      <c r="A8" s="6">
        <v>4</v>
      </c>
      <c r="B8" s="6" t="s">
        <v>28</v>
      </c>
      <c r="C8" s="6" t="s">
        <v>29</v>
      </c>
      <c r="D8" s="6">
        <v>212</v>
      </c>
      <c r="E8" s="6" t="s">
        <v>16</v>
      </c>
      <c r="F8" s="6" t="s">
        <v>30</v>
      </c>
      <c r="G8" s="6" t="s">
        <v>263</v>
      </c>
      <c r="H8" s="7">
        <v>35.56</v>
      </c>
      <c r="I8" s="6">
        <v>31</v>
      </c>
      <c r="J8" s="35">
        <v>33.3</v>
      </c>
      <c r="K8" s="35">
        <f t="shared" si="0"/>
        <v>1951.1772</v>
      </c>
      <c r="L8" s="35">
        <f t="shared" si="1"/>
        <v>1984.4772</v>
      </c>
    </row>
    <row r="9" spans="1:12">
      <c r="A9" s="6">
        <v>5</v>
      </c>
      <c r="B9" s="6" t="s">
        <v>32</v>
      </c>
      <c r="C9" s="6" t="s">
        <v>33</v>
      </c>
      <c r="D9" s="6">
        <v>213</v>
      </c>
      <c r="E9" s="6" t="s">
        <v>21</v>
      </c>
      <c r="F9" s="8" t="s">
        <v>34</v>
      </c>
      <c r="G9" s="6" t="s">
        <v>263</v>
      </c>
      <c r="H9" s="7">
        <v>34.82</v>
      </c>
      <c r="I9" s="6">
        <v>31</v>
      </c>
      <c r="J9" s="35">
        <v>33.3</v>
      </c>
      <c r="K9" s="35">
        <f t="shared" si="0"/>
        <v>1910.5734</v>
      </c>
      <c r="L9" s="35">
        <f t="shared" si="1"/>
        <v>1943.8734</v>
      </c>
    </row>
    <row r="10" spans="1:12">
      <c r="A10" s="6">
        <v>6</v>
      </c>
      <c r="B10" s="6" t="s">
        <v>40</v>
      </c>
      <c r="C10" s="6" t="s">
        <v>41</v>
      </c>
      <c r="D10" s="6">
        <v>301</v>
      </c>
      <c r="E10" s="6" t="s">
        <v>21</v>
      </c>
      <c r="F10" s="8" t="s">
        <v>42</v>
      </c>
      <c r="G10" s="6" t="s">
        <v>263</v>
      </c>
      <c r="H10" s="7">
        <v>27.48</v>
      </c>
      <c r="I10" s="6">
        <v>31</v>
      </c>
      <c r="J10" s="35">
        <v>33.3</v>
      </c>
      <c r="K10" s="35">
        <f t="shared" si="0"/>
        <v>1507.8276</v>
      </c>
      <c r="L10" s="35">
        <f t="shared" si="1"/>
        <v>1541.1276</v>
      </c>
    </row>
    <row r="11" spans="1:12">
      <c r="A11" s="6">
        <v>7</v>
      </c>
      <c r="B11" s="6" t="s">
        <v>44</v>
      </c>
      <c r="C11" s="6" t="s">
        <v>45</v>
      </c>
      <c r="D11" s="6">
        <v>302</v>
      </c>
      <c r="E11" s="6" t="s">
        <v>16</v>
      </c>
      <c r="F11" s="8" t="s">
        <v>46</v>
      </c>
      <c r="G11" s="6" t="s">
        <v>263</v>
      </c>
      <c r="H11" s="7">
        <v>26.59</v>
      </c>
      <c r="I11" s="6">
        <v>31</v>
      </c>
      <c r="J11" s="35">
        <v>33.3</v>
      </c>
      <c r="K11" s="35">
        <f t="shared" si="0"/>
        <v>1458.9933</v>
      </c>
      <c r="L11" s="35">
        <f t="shared" si="1"/>
        <v>1492.2933</v>
      </c>
    </row>
    <row r="12" spans="1:12">
      <c r="A12" s="6">
        <v>8</v>
      </c>
      <c r="B12" s="6" t="s">
        <v>52</v>
      </c>
      <c r="C12" s="6" t="s">
        <v>53</v>
      </c>
      <c r="D12" s="6">
        <v>305</v>
      </c>
      <c r="E12" s="6" t="s">
        <v>21</v>
      </c>
      <c r="F12" s="152" t="s">
        <v>54</v>
      </c>
      <c r="G12" s="6" t="s">
        <v>264</v>
      </c>
      <c r="H12" s="7">
        <v>26.66</v>
      </c>
      <c r="I12" s="6">
        <v>29</v>
      </c>
      <c r="J12" s="35">
        <v>31.78</v>
      </c>
      <c r="K12" s="35">
        <f t="shared" si="0"/>
        <v>1368.4578</v>
      </c>
      <c r="L12" s="35">
        <f t="shared" si="1"/>
        <v>1400.2378</v>
      </c>
    </row>
    <row r="13" spans="1:12">
      <c r="A13" s="6">
        <v>9</v>
      </c>
      <c r="B13" s="6" t="s">
        <v>56</v>
      </c>
      <c r="C13" s="6" t="s">
        <v>57</v>
      </c>
      <c r="D13" s="9">
        <v>306</v>
      </c>
      <c r="E13" s="6" t="s">
        <v>21</v>
      </c>
      <c r="F13" s="8" t="s">
        <v>58</v>
      </c>
      <c r="G13" s="6" t="s">
        <v>263</v>
      </c>
      <c r="H13" s="7">
        <v>26.66</v>
      </c>
      <c r="I13" s="6">
        <v>31</v>
      </c>
      <c r="J13" s="35">
        <v>33.3</v>
      </c>
      <c r="K13" s="35">
        <f t="shared" si="0"/>
        <v>1462.8342</v>
      </c>
      <c r="L13" s="35">
        <f t="shared" si="1"/>
        <v>1496.1342</v>
      </c>
    </row>
    <row r="14" spans="1:12">
      <c r="A14" s="6">
        <v>10</v>
      </c>
      <c r="B14" s="6" t="s">
        <v>64</v>
      </c>
      <c r="C14" s="6" t="s">
        <v>65</v>
      </c>
      <c r="D14" s="6">
        <v>308</v>
      </c>
      <c r="E14" s="6" t="s">
        <v>21</v>
      </c>
      <c r="F14" s="8" t="s">
        <v>66</v>
      </c>
      <c r="G14" s="6" t="s">
        <v>263</v>
      </c>
      <c r="H14" s="7">
        <v>26.5</v>
      </c>
      <c r="I14" s="6">
        <v>31</v>
      </c>
      <c r="J14" s="35">
        <v>33.3</v>
      </c>
      <c r="K14" s="35">
        <f t="shared" si="0"/>
        <v>1454.055</v>
      </c>
      <c r="L14" s="35">
        <f t="shared" si="1"/>
        <v>1487.355</v>
      </c>
    </row>
    <row r="15" spans="1:12">
      <c r="A15" s="6">
        <v>11</v>
      </c>
      <c r="B15" s="6" t="s">
        <v>68</v>
      </c>
      <c r="C15" s="6" t="s">
        <v>69</v>
      </c>
      <c r="D15" s="6">
        <v>309</v>
      </c>
      <c r="E15" s="6" t="s">
        <v>16</v>
      </c>
      <c r="F15" s="152" t="s">
        <v>70</v>
      </c>
      <c r="G15" s="6" t="s">
        <v>263</v>
      </c>
      <c r="H15" s="7">
        <v>26.75</v>
      </c>
      <c r="I15" s="6">
        <v>31</v>
      </c>
      <c r="J15" s="35">
        <v>33.3</v>
      </c>
      <c r="K15" s="35">
        <f t="shared" si="0"/>
        <v>1467.7725</v>
      </c>
      <c r="L15" s="35">
        <f t="shared" si="1"/>
        <v>1501.0725</v>
      </c>
    </row>
    <row r="16" spans="1:12">
      <c r="A16" s="6">
        <v>12</v>
      </c>
      <c r="B16" s="6" t="s">
        <v>72</v>
      </c>
      <c r="C16" s="6" t="s">
        <v>73</v>
      </c>
      <c r="D16" s="6">
        <v>310</v>
      </c>
      <c r="E16" s="6" t="s">
        <v>21</v>
      </c>
      <c r="F16" s="152" t="s">
        <v>74</v>
      </c>
      <c r="G16" s="6" t="s">
        <v>263</v>
      </c>
      <c r="H16" s="7">
        <v>26.5</v>
      </c>
      <c r="I16" s="6">
        <v>31</v>
      </c>
      <c r="J16" s="35">
        <v>33.3</v>
      </c>
      <c r="K16" s="35">
        <f t="shared" si="0"/>
        <v>1454.055</v>
      </c>
      <c r="L16" s="35">
        <f t="shared" si="1"/>
        <v>1487.355</v>
      </c>
    </row>
    <row r="17" spans="1:12">
      <c r="A17" s="6">
        <v>13</v>
      </c>
      <c r="B17" s="6" t="s">
        <v>76</v>
      </c>
      <c r="C17" s="6" t="s">
        <v>77</v>
      </c>
      <c r="D17" s="6">
        <v>311</v>
      </c>
      <c r="E17" s="6" t="s">
        <v>16</v>
      </c>
      <c r="F17" s="8" t="s">
        <v>78</v>
      </c>
      <c r="G17" s="6" t="s">
        <v>263</v>
      </c>
      <c r="H17" s="7">
        <v>26.75</v>
      </c>
      <c r="I17" s="6">
        <v>31</v>
      </c>
      <c r="J17" s="35">
        <v>33.3</v>
      </c>
      <c r="K17" s="35">
        <f t="shared" si="0"/>
        <v>1467.7725</v>
      </c>
      <c r="L17" s="35">
        <f t="shared" si="1"/>
        <v>1501.0725</v>
      </c>
    </row>
    <row r="18" spans="1:12">
      <c r="A18" s="6">
        <v>14</v>
      </c>
      <c r="B18" s="6" t="s">
        <v>80</v>
      </c>
      <c r="C18" s="6" t="s">
        <v>81</v>
      </c>
      <c r="D18" s="6">
        <v>312</v>
      </c>
      <c r="E18" s="6" t="s">
        <v>16</v>
      </c>
      <c r="F18" s="6" t="s">
        <v>82</v>
      </c>
      <c r="G18" s="6" t="s">
        <v>263</v>
      </c>
      <c r="H18" s="7">
        <v>27.14</v>
      </c>
      <c r="I18" s="6">
        <v>31</v>
      </c>
      <c r="J18" s="35">
        <v>33.3</v>
      </c>
      <c r="K18" s="35">
        <f t="shared" si="0"/>
        <v>1489.1718</v>
      </c>
      <c r="L18" s="35">
        <f t="shared" si="1"/>
        <v>1522.4718</v>
      </c>
    </row>
    <row r="19" spans="1:12">
      <c r="A19" s="6">
        <v>15</v>
      </c>
      <c r="B19" s="6" t="s">
        <v>236</v>
      </c>
      <c r="C19" s="6" t="s">
        <v>237</v>
      </c>
      <c r="D19" s="6">
        <v>313</v>
      </c>
      <c r="E19" s="6" t="s">
        <v>16</v>
      </c>
      <c r="F19" s="152" t="s">
        <v>238</v>
      </c>
      <c r="G19" s="6" t="s">
        <v>263</v>
      </c>
      <c r="H19" s="7">
        <v>27.54</v>
      </c>
      <c r="I19" s="6">
        <v>31</v>
      </c>
      <c r="J19" s="35">
        <v>33.3</v>
      </c>
      <c r="K19" s="35">
        <f t="shared" si="0"/>
        <v>1511.1198</v>
      </c>
      <c r="L19" s="35">
        <f t="shared" si="1"/>
        <v>1544.4198</v>
      </c>
    </row>
    <row r="20" spans="1:12">
      <c r="A20" s="6">
        <v>16</v>
      </c>
      <c r="B20" s="6" t="s">
        <v>88</v>
      </c>
      <c r="C20" s="6" t="s">
        <v>89</v>
      </c>
      <c r="D20" s="6">
        <v>314</v>
      </c>
      <c r="E20" s="6" t="s">
        <v>21</v>
      </c>
      <c r="F20" s="8" t="s">
        <v>90</v>
      </c>
      <c r="G20" s="6" t="s">
        <v>263</v>
      </c>
      <c r="H20" s="7">
        <v>31.56</v>
      </c>
      <c r="I20" s="6">
        <v>31</v>
      </c>
      <c r="J20" s="35">
        <v>33.3</v>
      </c>
      <c r="K20" s="35">
        <f t="shared" si="0"/>
        <v>1731.6972</v>
      </c>
      <c r="L20" s="35">
        <f t="shared" si="1"/>
        <v>1764.9972</v>
      </c>
    </row>
    <row r="21" spans="1:12">
      <c r="A21" s="6">
        <v>17</v>
      </c>
      <c r="B21" s="6" t="s">
        <v>241</v>
      </c>
      <c r="C21" s="6" t="s">
        <v>242</v>
      </c>
      <c r="D21" s="6">
        <v>317</v>
      </c>
      <c r="E21" s="6" t="s">
        <v>21</v>
      </c>
      <c r="F21" s="152" t="s">
        <v>243</v>
      </c>
      <c r="G21" s="6" t="s">
        <v>263</v>
      </c>
      <c r="H21" s="7">
        <v>27.83</v>
      </c>
      <c r="I21" s="6">
        <v>31</v>
      </c>
      <c r="J21" s="35">
        <v>33.3</v>
      </c>
      <c r="K21" s="35">
        <f t="shared" si="0"/>
        <v>1527.0321</v>
      </c>
      <c r="L21" s="35">
        <f t="shared" si="1"/>
        <v>1560.3321</v>
      </c>
    </row>
    <row r="22" spans="1:12">
      <c r="A22" s="6">
        <v>18</v>
      </c>
      <c r="B22" s="6" t="s">
        <v>96</v>
      </c>
      <c r="C22" s="6" t="s">
        <v>97</v>
      </c>
      <c r="D22" s="6">
        <v>318</v>
      </c>
      <c r="E22" s="6" t="s">
        <v>21</v>
      </c>
      <c r="F22" s="152" t="s">
        <v>98</v>
      </c>
      <c r="G22" s="6" t="s">
        <v>263</v>
      </c>
      <c r="H22" s="7">
        <v>27.99</v>
      </c>
      <c r="I22" s="6">
        <v>31</v>
      </c>
      <c r="J22" s="35">
        <v>33.3</v>
      </c>
      <c r="K22" s="35">
        <f t="shared" si="0"/>
        <v>1535.8113</v>
      </c>
      <c r="L22" s="35">
        <f t="shared" si="1"/>
        <v>1569.1113</v>
      </c>
    </row>
    <row r="23" spans="1:12">
      <c r="A23" s="6">
        <v>19</v>
      </c>
      <c r="B23" s="6" t="s">
        <v>100</v>
      </c>
      <c r="C23" s="6" t="s">
        <v>101</v>
      </c>
      <c r="D23" s="6">
        <v>319</v>
      </c>
      <c r="E23" s="6" t="s">
        <v>21</v>
      </c>
      <c r="F23" s="8" t="s">
        <v>102</v>
      </c>
      <c r="G23" s="6" t="s">
        <v>263</v>
      </c>
      <c r="H23" s="7">
        <v>28.43</v>
      </c>
      <c r="I23" s="6">
        <v>31</v>
      </c>
      <c r="J23" s="35">
        <v>33.3</v>
      </c>
      <c r="K23" s="35">
        <f t="shared" si="0"/>
        <v>1559.9541</v>
      </c>
      <c r="L23" s="35">
        <f t="shared" si="1"/>
        <v>1593.2541</v>
      </c>
    </row>
    <row r="24" spans="1:12">
      <c r="A24" s="6">
        <v>20</v>
      </c>
      <c r="B24" s="6" t="s">
        <v>104</v>
      </c>
      <c r="C24" s="6" t="s">
        <v>105</v>
      </c>
      <c r="D24" s="6">
        <v>320</v>
      </c>
      <c r="E24" s="6" t="s">
        <v>21</v>
      </c>
      <c r="F24" s="152" t="s">
        <v>106</v>
      </c>
      <c r="G24" s="6" t="s">
        <v>263</v>
      </c>
      <c r="H24" s="7">
        <v>28.34</v>
      </c>
      <c r="I24" s="6">
        <v>31</v>
      </c>
      <c r="J24" s="35">
        <v>33.3</v>
      </c>
      <c r="K24" s="35">
        <f t="shared" si="0"/>
        <v>1555.0158</v>
      </c>
      <c r="L24" s="35">
        <f t="shared" si="1"/>
        <v>1588.3158</v>
      </c>
    </row>
    <row r="25" spans="1:12">
      <c r="A25" s="6">
        <v>21</v>
      </c>
      <c r="B25" s="6" t="s">
        <v>108</v>
      </c>
      <c r="C25" s="6" t="s">
        <v>109</v>
      </c>
      <c r="D25" s="6">
        <v>321</v>
      </c>
      <c r="E25" s="6" t="s">
        <v>16</v>
      </c>
      <c r="F25" s="152" t="s">
        <v>110</v>
      </c>
      <c r="G25" s="6" t="s">
        <v>263</v>
      </c>
      <c r="H25" s="7">
        <v>28.34</v>
      </c>
      <c r="I25" s="6">
        <v>31</v>
      </c>
      <c r="J25" s="35">
        <v>33.3</v>
      </c>
      <c r="K25" s="35">
        <f t="shared" si="0"/>
        <v>1555.0158</v>
      </c>
      <c r="L25" s="35">
        <f t="shared" si="1"/>
        <v>1588.3158</v>
      </c>
    </row>
    <row r="26" spans="1:12">
      <c r="A26" s="6">
        <v>22</v>
      </c>
      <c r="B26" s="6" t="s">
        <v>197</v>
      </c>
      <c r="C26" s="6" t="s">
        <v>112</v>
      </c>
      <c r="D26" s="9">
        <v>322</v>
      </c>
      <c r="E26" s="6" t="s">
        <v>16</v>
      </c>
      <c r="F26" s="152" t="s">
        <v>246</v>
      </c>
      <c r="G26" s="6" t="s">
        <v>263</v>
      </c>
      <c r="H26" s="7">
        <v>28.34</v>
      </c>
      <c r="I26" s="6">
        <v>31</v>
      </c>
      <c r="J26" s="35">
        <v>33.3</v>
      </c>
      <c r="K26" s="35">
        <f t="shared" si="0"/>
        <v>1555.0158</v>
      </c>
      <c r="L26" s="35">
        <f t="shared" si="1"/>
        <v>1588.3158</v>
      </c>
    </row>
    <row r="27" spans="1:12">
      <c r="A27" s="6">
        <v>23</v>
      </c>
      <c r="B27" s="6" t="s">
        <v>117</v>
      </c>
      <c r="C27" s="6" t="s">
        <v>118</v>
      </c>
      <c r="D27" s="6">
        <v>324</v>
      </c>
      <c r="E27" s="6" t="s">
        <v>16</v>
      </c>
      <c r="F27" s="152" t="s">
        <v>119</v>
      </c>
      <c r="G27" s="6" t="s">
        <v>263</v>
      </c>
      <c r="H27" s="7">
        <v>35.56</v>
      </c>
      <c r="I27" s="6">
        <v>31</v>
      </c>
      <c r="J27" s="35">
        <v>33.3</v>
      </c>
      <c r="K27" s="35">
        <f t="shared" si="0"/>
        <v>1951.1772</v>
      </c>
      <c r="L27" s="35">
        <f t="shared" si="1"/>
        <v>1984.4772</v>
      </c>
    </row>
    <row r="28" spans="1:12">
      <c r="A28" s="6">
        <v>24</v>
      </c>
      <c r="B28" s="6" t="s">
        <v>247</v>
      </c>
      <c r="C28" s="6" t="s">
        <v>248</v>
      </c>
      <c r="D28" s="6">
        <v>325</v>
      </c>
      <c r="E28" s="6" t="s">
        <v>21</v>
      </c>
      <c r="F28" s="152" t="s">
        <v>249</v>
      </c>
      <c r="G28" s="6" t="s">
        <v>263</v>
      </c>
      <c r="H28" s="7">
        <v>34.82</v>
      </c>
      <c r="I28" s="6">
        <v>31</v>
      </c>
      <c r="J28" s="35">
        <v>33.3</v>
      </c>
      <c r="K28" s="35">
        <f t="shared" si="0"/>
        <v>1910.5734</v>
      </c>
      <c r="L28" s="35">
        <f t="shared" si="1"/>
        <v>1943.8734</v>
      </c>
    </row>
    <row r="29" spans="1:12">
      <c r="A29" s="6">
        <v>25</v>
      </c>
      <c r="B29" s="6" t="s">
        <v>121</v>
      </c>
      <c r="C29" s="6" t="s">
        <v>122</v>
      </c>
      <c r="D29" s="6">
        <v>328</v>
      </c>
      <c r="E29" s="6" t="s">
        <v>21</v>
      </c>
      <c r="F29" s="152" t="s">
        <v>123</v>
      </c>
      <c r="G29" s="6" t="s">
        <v>263</v>
      </c>
      <c r="H29" s="7">
        <v>34.61</v>
      </c>
      <c r="I29" s="6">
        <v>31</v>
      </c>
      <c r="J29" s="35">
        <v>33.3</v>
      </c>
      <c r="K29" s="35">
        <f t="shared" si="0"/>
        <v>1899.0507</v>
      </c>
      <c r="L29" s="35">
        <f t="shared" si="1"/>
        <v>1932.3507</v>
      </c>
    </row>
    <row r="30" spans="1:12">
      <c r="A30" s="6">
        <v>26</v>
      </c>
      <c r="B30" s="6" t="s">
        <v>125</v>
      </c>
      <c r="C30" s="6" t="s">
        <v>126</v>
      </c>
      <c r="D30" s="6">
        <v>329</v>
      </c>
      <c r="E30" s="6" t="s">
        <v>21</v>
      </c>
      <c r="F30" s="152" t="s">
        <v>127</v>
      </c>
      <c r="G30" s="6" t="s">
        <v>263</v>
      </c>
      <c r="H30" s="7">
        <v>40.24</v>
      </c>
      <c r="I30" s="6">
        <v>31</v>
      </c>
      <c r="J30" s="35">
        <v>33.3</v>
      </c>
      <c r="K30" s="35">
        <f t="shared" si="0"/>
        <v>2207.9688</v>
      </c>
      <c r="L30" s="35">
        <f t="shared" si="1"/>
        <v>2241.2688</v>
      </c>
    </row>
    <row r="31" spans="1:12">
      <c r="A31" s="6">
        <v>27</v>
      </c>
      <c r="B31" s="6" t="s">
        <v>129</v>
      </c>
      <c r="C31" s="6" t="s">
        <v>130</v>
      </c>
      <c r="D31" s="6">
        <v>401</v>
      </c>
      <c r="E31" s="6" t="s">
        <v>21</v>
      </c>
      <c r="F31" s="152" t="s">
        <v>131</v>
      </c>
      <c r="G31" s="6" t="s">
        <v>263</v>
      </c>
      <c r="H31" s="7">
        <v>54.1</v>
      </c>
      <c r="I31" s="6">
        <v>31</v>
      </c>
      <c r="J31" s="35">
        <v>33.3</v>
      </c>
      <c r="K31" s="35">
        <f t="shared" si="0"/>
        <v>2968.467</v>
      </c>
      <c r="L31" s="35">
        <f t="shared" si="1"/>
        <v>3001.767</v>
      </c>
    </row>
    <row r="32" spans="1:12">
      <c r="A32" s="6">
        <v>28</v>
      </c>
      <c r="B32" s="6" t="s">
        <v>133</v>
      </c>
      <c r="C32" s="6" t="s">
        <v>134</v>
      </c>
      <c r="D32" s="6">
        <v>403</v>
      </c>
      <c r="E32" s="6" t="s">
        <v>21</v>
      </c>
      <c r="F32" s="8" t="s">
        <v>135</v>
      </c>
      <c r="G32" s="6" t="s">
        <v>263</v>
      </c>
      <c r="H32" s="7">
        <v>27.27</v>
      </c>
      <c r="I32" s="6">
        <v>31</v>
      </c>
      <c r="J32" s="35">
        <v>33.3</v>
      </c>
      <c r="K32" s="35">
        <f t="shared" si="0"/>
        <v>1496.3049</v>
      </c>
      <c r="L32" s="35">
        <f t="shared" si="1"/>
        <v>1529.6049</v>
      </c>
    </row>
    <row r="33" spans="1:12">
      <c r="A33" s="6">
        <v>29</v>
      </c>
      <c r="B33" s="6" t="s">
        <v>199</v>
      </c>
      <c r="C33" s="6" t="s">
        <v>200</v>
      </c>
      <c r="D33" s="6">
        <v>404</v>
      </c>
      <c r="E33" s="6" t="s">
        <v>16</v>
      </c>
      <c r="F33" s="153" t="s">
        <v>201</v>
      </c>
      <c r="G33" s="6" t="s">
        <v>263</v>
      </c>
      <c r="H33" s="7">
        <v>26.79</v>
      </c>
      <c r="I33" s="6">
        <v>31</v>
      </c>
      <c r="J33" s="35">
        <v>33.3</v>
      </c>
      <c r="K33" s="35">
        <f t="shared" si="0"/>
        <v>1469.9673</v>
      </c>
      <c r="L33" s="35">
        <f t="shared" si="1"/>
        <v>1503.2673</v>
      </c>
    </row>
    <row r="34" spans="1:12">
      <c r="A34" s="6">
        <v>30</v>
      </c>
      <c r="B34" s="6" t="s">
        <v>137</v>
      </c>
      <c r="C34" s="6" t="s">
        <v>138</v>
      </c>
      <c r="D34" s="6">
        <v>405</v>
      </c>
      <c r="E34" s="6" t="s">
        <v>21</v>
      </c>
      <c r="F34" s="8" t="s">
        <v>139</v>
      </c>
      <c r="G34" s="6" t="s">
        <v>263</v>
      </c>
      <c r="H34" s="7">
        <v>26.87</v>
      </c>
      <c r="I34" s="6">
        <v>31</v>
      </c>
      <c r="J34" s="35">
        <v>33.3</v>
      </c>
      <c r="K34" s="35">
        <f t="shared" si="0"/>
        <v>1474.3569</v>
      </c>
      <c r="L34" s="35">
        <f t="shared" si="1"/>
        <v>1507.6569</v>
      </c>
    </row>
    <row r="35" spans="1:12">
      <c r="A35" s="6">
        <v>31</v>
      </c>
      <c r="B35" s="6" t="s">
        <v>203</v>
      </c>
      <c r="C35" s="6" t="s">
        <v>204</v>
      </c>
      <c r="D35" s="6">
        <v>406</v>
      </c>
      <c r="E35" s="6" t="s">
        <v>21</v>
      </c>
      <c r="F35" s="153" t="s">
        <v>205</v>
      </c>
      <c r="G35" s="6" t="s">
        <v>263</v>
      </c>
      <c r="H35" s="7">
        <v>26.95</v>
      </c>
      <c r="I35" s="6">
        <v>31</v>
      </c>
      <c r="J35" s="35">
        <v>33.3</v>
      </c>
      <c r="K35" s="35">
        <f t="shared" si="0"/>
        <v>1478.7465</v>
      </c>
      <c r="L35" s="35">
        <f t="shared" si="1"/>
        <v>1512.0465</v>
      </c>
    </row>
    <row r="36" spans="1:12">
      <c r="A36" s="6">
        <v>32</v>
      </c>
      <c r="B36" s="6" t="s">
        <v>142</v>
      </c>
      <c r="C36" s="6" t="s">
        <v>143</v>
      </c>
      <c r="D36" s="6">
        <v>407</v>
      </c>
      <c r="E36" s="6" t="s">
        <v>21</v>
      </c>
      <c r="F36" s="8" t="s">
        <v>144</v>
      </c>
      <c r="G36" s="6" t="s">
        <v>265</v>
      </c>
      <c r="H36" s="7">
        <v>27.04</v>
      </c>
      <c r="I36" s="6">
        <v>30</v>
      </c>
      <c r="J36" s="35">
        <v>32.876</v>
      </c>
      <c r="K36" s="35">
        <f t="shared" si="0"/>
        <v>1435.824</v>
      </c>
      <c r="L36" s="35">
        <f t="shared" si="1"/>
        <v>1468.7</v>
      </c>
    </row>
    <row r="37" spans="1:12">
      <c r="A37" s="6">
        <v>33</v>
      </c>
      <c r="B37" s="6" t="s">
        <v>146</v>
      </c>
      <c r="C37" s="6" t="s">
        <v>147</v>
      </c>
      <c r="D37" s="6">
        <v>408</v>
      </c>
      <c r="E37" s="6" t="s">
        <v>21</v>
      </c>
      <c r="F37" s="8" t="s">
        <v>148</v>
      </c>
      <c r="G37" s="6" t="s">
        <v>263</v>
      </c>
      <c r="H37" s="7">
        <v>26.87</v>
      </c>
      <c r="I37" s="6">
        <v>31</v>
      </c>
      <c r="J37" s="35">
        <v>33.3</v>
      </c>
      <c r="K37" s="35">
        <f t="shared" si="0"/>
        <v>1474.3569</v>
      </c>
      <c r="L37" s="35">
        <f t="shared" si="1"/>
        <v>1507.6569</v>
      </c>
    </row>
    <row r="38" spans="1:12">
      <c r="A38" s="6">
        <v>34</v>
      </c>
      <c r="B38" s="6" t="s">
        <v>150</v>
      </c>
      <c r="C38" s="6" t="s">
        <v>151</v>
      </c>
      <c r="D38" s="6">
        <v>410</v>
      </c>
      <c r="E38" s="6" t="s">
        <v>21</v>
      </c>
      <c r="F38" s="152" t="s">
        <v>152</v>
      </c>
      <c r="G38" s="6" t="s">
        <v>263</v>
      </c>
      <c r="H38" s="7">
        <v>53.82</v>
      </c>
      <c r="I38" s="6">
        <v>31</v>
      </c>
      <c r="J38" s="35">
        <v>33.3</v>
      </c>
      <c r="K38" s="35">
        <f t="shared" si="0"/>
        <v>2953.1034</v>
      </c>
      <c r="L38" s="35">
        <f t="shared" si="1"/>
        <v>2986.4034</v>
      </c>
    </row>
    <row r="39" spans="1:12">
      <c r="A39" s="6">
        <v>35</v>
      </c>
      <c r="B39" s="6" t="s">
        <v>154</v>
      </c>
      <c r="C39" s="6" t="s">
        <v>155</v>
      </c>
      <c r="D39" s="6">
        <v>411</v>
      </c>
      <c r="E39" s="6" t="s">
        <v>21</v>
      </c>
      <c r="F39" s="11" t="s">
        <v>266</v>
      </c>
      <c r="G39" s="6" t="s">
        <v>263</v>
      </c>
      <c r="H39" s="7">
        <v>26.95</v>
      </c>
      <c r="I39" s="6">
        <v>31</v>
      </c>
      <c r="J39" s="35">
        <v>33.3</v>
      </c>
      <c r="K39" s="35">
        <f t="shared" si="0"/>
        <v>1478.7465</v>
      </c>
      <c r="L39" s="35">
        <f t="shared" si="1"/>
        <v>1512.0465</v>
      </c>
    </row>
    <row r="40" spans="1:12">
      <c r="A40" s="6">
        <v>36</v>
      </c>
      <c r="B40" s="6" t="s">
        <v>158</v>
      </c>
      <c r="C40" s="6" t="s">
        <v>159</v>
      </c>
      <c r="D40" s="6">
        <v>412</v>
      </c>
      <c r="E40" s="6" t="s">
        <v>16</v>
      </c>
      <c r="F40" s="8" t="s">
        <v>160</v>
      </c>
      <c r="G40" s="6" t="s">
        <v>263</v>
      </c>
      <c r="H40" s="7">
        <v>27.36</v>
      </c>
      <c r="I40" s="6">
        <v>31</v>
      </c>
      <c r="J40" s="35">
        <v>33.3</v>
      </c>
      <c r="K40" s="35">
        <f t="shared" si="0"/>
        <v>1501.2432</v>
      </c>
      <c r="L40" s="35">
        <f t="shared" si="1"/>
        <v>1534.5432</v>
      </c>
    </row>
    <row r="41" spans="1:12">
      <c r="A41" s="6">
        <v>37</v>
      </c>
      <c r="B41" s="6" t="s">
        <v>162</v>
      </c>
      <c r="C41" s="6" t="s">
        <v>163</v>
      </c>
      <c r="D41" s="6">
        <v>413</v>
      </c>
      <c r="E41" s="6" t="s">
        <v>21</v>
      </c>
      <c r="F41" s="8" t="s">
        <v>164</v>
      </c>
      <c r="G41" s="6" t="s">
        <v>263</v>
      </c>
      <c r="H41" s="7">
        <v>54</v>
      </c>
      <c r="I41" s="6">
        <v>31</v>
      </c>
      <c r="J41" s="35">
        <v>33.3</v>
      </c>
      <c r="K41" s="35">
        <f t="shared" si="0"/>
        <v>2962.98</v>
      </c>
      <c r="L41" s="35">
        <f t="shared" si="1"/>
        <v>2996.28</v>
      </c>
    </row>
    <row r="42" spans="1:12">
      <c r="A42" s="6">
        <v>38</v>
      </c>
      <c r="B42" s="6" t="s">
        <v>210</v>
      </c>
      <c r="C42" s="6" t="s">
        <v>211</v>
      </c>
      <c r="D42" s="6">
        <v>416</v>
      </c>
      <c r="E42" s="6" t="s">
        <v>21</v>
      </c>
      <c r="F42" s="152" t="s">
        <v>212</v>
      </c>
      <c r="G42" s="6" t="s">
        <v>263</v>
      </c>
      <c r="H42" s="7">
        <v>54</v>
      </c>
      <c r="I42" s="6">
        <v>31</v>
      </c>
      <c r="J42" s="35">
        <v>33.3</v>
      </c>
      <c r="K42" s="35">
        <f t="shared" si="0"/>
        <v>2962.98</v>
      </c>
      <c r="L42" s="35">
        <f t="shared" si="1"/>
        <v>2996.28</v>
      </c>
    </row>
    <row r="43" spans="1:12">
      <c r="A43" s="6">
        <v>39</v>
      </c>
      <c r="B43" s="6" t="s">
        <v>166</v>
      </c>
      <c r="C43" s="6" t="s">
        <v>167</v>
      </c>
      <c r="D43" s="6">
        <v>417</v>
      </c>
      <c r="E43" s="6" t="s">
        <v>21</v>
      </c>
      <c r="F43" s="152" t="s">
        <v>168</v>
      </c>
      <c r="G43" s="6" t="s">
        <v>263</v>
      </c>
      <c r="H43" s="7">
        <v>27.84</v>
      </c>
      <c r="I43" s="6">
        <v>31</v>
      </c>
      <c r="J43" s="35">
        <v>33.3</v>
      </c>
      <c r="K43" s="35">
        <f t="shared" si="0"/>
        <v>1527.5808</v>
      </c>
      <c r="L43" s="35">
        <f t="shared" si="1"/>
        <v>1560.8808</v>
      </c>
    </row>
    <row r="44" spans="1:12">
      <c r="A44" s="6">
        <v>40</v>
      </c>
      <c r="B44" s="6" t="s">
        <v>173</v>
      </c>
      <c r="C44" s="6" t="s">
        <v>174</v>
      </c>
      <c r="D44" s="6">
        <v>419</v>
      </c>
      <c r="E44" s="6" t="s">
        <v>21</v>
      </c>
      <c r="F44" s="8" t="s">
        <v>175</v>
      </c>
      <c r="G44" s="6" t="s">
        <v>263</v>
      </c>
      <c r="H44" s="7">
        <v>28.02</v>
      </c>
      <c r="I44" s="6">
        <v>31</v>
      </c>
      <c r="J44" s="35">
        <v>33.3</v>
      </c>
      <c r="K44" s="35">
        <f t="shared" si="0"/>
        <v>1537.4574</v>
      </c>
      <c r="L44" s="35">
        <f t="shared" si="1"/>
        <v>1570.7574</v>
      </c>
    </row>
    <row r="45" spans="1:12">
      <c r="A45" s="6">
        <v>41</v>
      </c>
      <c r="B45" s="6" t="s">
        <v>251</v>
      </c>
      <c r="C45" s="6" t="s">
        <v>252</v>
      </c>
      <c r="D45" s="6">
        <v>420</v>
      </c>
      <c r="E45" s="6" t="s">
        <v>21</v>
      </c>
      <c r="F45" s="8" t="s">
        <v>253</v>
      </c>
      <c r="G45" s="6" t="s">
        <v>263</v>
      </c>
      <c r="H45" s="7">
        <v>27.84</v>
      </c>
      <c r="I45" s="6">
        <v>31</v>
      </c>
      <c r="J45" s="35">
        <v>33.3</v>
      </c>
      <c r="K45" s="35">
        <f t="shared" si="0"/>
        <v>1527.5808</v>
      </c>
      <c r="L45" s="35">
        <f t="shared" si="1"/>
        <v>1560.8808</v>
      </c>
    </row>
    <row r="46" spans="1:12">
      <c r="A46" s="6">
        <v>42</v>
      </c>
      <c r="B46" s="6" t="s">
        <v>180</v>
      </c>
      <c r="C46" s="6" t="s">
        <v>181</v>
      </c>
      <c r="D46" s="6">
        <v>421</v>
      </c>
      <c r="E46" s="6" t="s">
        <v>16</v>
      </c>
      <c r="F46" s="8" t="s">
        <v>182</v>
      </c>
      <c r="G46" s="6" t="s">
        <v>263</v>
      </c>
      <c r="H46" s="7">
        <v>28.09</v>
      </c>
      <c r="I46" s="6">
        <v>31</v>
      </c>
      <c r="J46" s="35">
        <v>33.3</v>
      </c>
      <c r="K46" s="35">
        <f t="shared" si="0"/>
        <v>1541.2983</v>
      </c>
      <c r="L46" s="35">
        <f t="shared" si="1"/>
        <v>1574.5983</v>
      </c>
    </row>
    <row r="47" spans="1:12">
      <c r="A47" s="6">
        <v>43</v>
      </c>
      <c r="B47" s="9" t="s">
        <v>267</v>
      </c>
      <c r="C47" s="12" t="s">
        <v>268</v>
      </c>
      <c r="D47" s="9">
        <v>206</v>
      </c>
      <c r="E47" s="6" t="s">
        <v>16</v>
      </c>
      <c r="F47" s="13" t="s">
        <v>269</v>
      </c>
      <c r="G47" s="6" t="s">
        <v>270</v>
      </c>
      <c r="H47" s="7">
        <v>54</v>
      </c>
      <c r="I47" s="36">
        <v>11</v>
      </c>
      <c r="J47" s="35">
        <v>12.054</v>
      </c>
      <c r="K47" s="35">
        <f t="shared" si="0"/>
        <v>1051.38</v>
      </c>
      <c r="L47" s="35">
        <f t="shared" si="1"/>
        <v>1063.434</v>
      </c>
    </row>
    <row r="48" spans="1:12">
      <c r="A48" s="6">
        <v>44</v>
      </c>
      <c r="B48" s="9" t="s">
        <v>271</v>
      </c>
      <c r="C48" s="9" t="s">
        <v>272</v>
      </c>
      <c r="D48" s="9">
        <v>207</v>
      </c>
      <c r="E48" s="6" t="s">
        <v>21</v>
      </c>
      <c r="F48" s="13" t="s">
        <v>273</v>
      </c>
      <c r="G48" s="6" t="s">
        <v>270</v>
      </c>
      <c r="H48" s="7">
        <v>53.13</v>
      </c>
      <c r="I48" s="36">
        <v>11</v>
      </c>
      <c r="J48" s="35">
        <v>12.054</v>
      </c>
      <c r="K48" s="35">
        <f t="shared" si="0"/>
        <v>1034.4411</v>
      </c>
      <c r="L48" s="35">
        <f t="shared" si="1"/>
        <v>1046.4951</v>
      </c>
    </row>
    <row r="49" spans="1:12">
      <c r="A49" s="6">
        <v>45</v>
      </c>
      <c r="B49" s="9" t="s">
        <v>274</v>
      </c>
      <c r="C49" s="9" t="s">
        <v>275</v>
      </c>
      <c r="D49" s="9">
        <v>215</v>
      </c>
      <c r="E49" s="6" t="s">
        <v>21</v>
      </c>
      <c r="F49" s="13" t="s">
        <v>276</v>
      </c>
      <c r="G49" s="6" t="s">
        <v>270</v>
      </c>
      <c r="H49" s="7">
        <v>40.14</v>
      </c>
      <c r="I49" s="36">
        <v>11</v>
      </c>
      <c r="J49" s="35">
        <v>12.054</v>
      </c>
      <c r="K49" s="35">
        <f t="shared" si="0"/>
        <v>781.5258</v>
      </c>
      <c r="L49" s="35">
        <f t="shared" si="1"/>
        <v>793.5798</v>
      </c>
    </row>
    <row r="50" spans="1:12">
      <c r="A50" s="6">
        <v>46</v>
      </c>
      <c r="B50" s="9" t="s">
        <v>277</v>
      </c>
      <c r="C50" s="12" t="s">
        <v>37</v>
      </c>
      <c r="D50" s="9">
        <v>303</v>
      </c>
      <c r="E50" s="6" t="s">
        <v>21</v>
      </c>
      <c r="F50" s="13" t="s">
        <v>278</v>
      </c>
      <c r="G50" s="6" t="s">
        <v>270</v>
      </c>
      <c r="H50" s="7">
        <v>53</v>
      </c>
      <c r="I50" s="36">
        <v>11</v>
      </c>
      <c r="J50" s="35">
        <v>12.054</v>
      </c>
      <c r="K50" s="35">
        <f t="shared" si="0"/>
        <v>1031.91</v>
      </c>
      <c r="L50" s="35">
        <f t="shared" si="1"/>
        <v>1043.964</v>
      </c>
    </row>
    <row r="51" spans="1:12">
      <c r="A51" s="6">
        <v>47</v>
      </c>
      <c r="B51" s="9" t="s">
        <v>279</v>
      </c>
      <c r="C51" s="14" t="s">
        <v>280</v>
      </c>
      <c r="D51" s="9">
        <v>305</v>
      </c>
      <c r="E51" s="6" t="s">
        <v>21</v>
      </c>
      <c r="F51" s="13" t="s">
        <v>281</v>
      </c>
      <c r="G51" s="6" t="s">
        <v>282</v>
      </c>
      <c r="H51" s="7">
        <v>26.66</v>
      </c>
      <c r="I51" s="36">
        <v>2</v>
      </c>
      <c r="J51" s="35">
        <v>2.191</v>
      </c>
      <c r="K51" s="35">
        <f t="shared" si="0"/>
        <v>94.3764</v>
      </c>
      <c r="L51" s="35">
        <f t="shared" si="1"/>
        <v>96.5674</v>
      </c>
    </row>
    <row r="52" spans="1:12">
      <c r="A52" s="6">
        <v>48</v>
      </c>
      <c r="B52" s="9" t="s">
        <v>283</v>
      </c>
      <c r="C52" s="12" t="s">
        <v>61</v>
      </c>
      <c r="D52" s="9">
        <v>307</v>
      </c>
      <c r="E52" s="6" t="s">
        <v>16</v>
      </c>
      <c r="F52" s="13" t="s">
        <v>284</v>
      </c>
      <c r="G52" s="6" t="s">
        <v>270</v>
      </c>
      <c r="H52" s="7">
        <v>26.75</v>
      </c>
      <c r="I52" s="36">
        <v>11</v>
      </c>
      <c r="J52" s="35">
        <v>12.054</v>
      </c>
      <c r="K52" s="35">
        <f t="shared" si="0"/>
        <v>520.8225</v>
      </c>
      <c r="L52" s="35">
        <f t="shared" si="1"/>
        <v>532.8765</v>
      </c>
    </row>
    <row r="53" spans="1:12">
      <c r="A53" s="6">
        <v>49</v>
      </c>
      <c r="B53" s="9" t="s">
        <v>285</v>
      </c>
      <c r="C53" s="12" t="s">
        <v>286</v>
      </c>
      <c r="D53" s="9">
        <v>315</v>
      </c>
      <c r="E53" s="6" t="s">
        <v>16</v>
      </c>
      <c r="F53" s="13" t="s">
        <v>287</v>
      </c>
      <c r="G53" s="6" t="s">
        <v>270</v>
      </c>
      <c r="H53" s="7">
        <v>28.16</v>
      </c>
      <c r="I53" s="36">
        <v>11</v>
      </c>
      <c r="J53" s="35">
        <v>12.054</v>
      </c>
      <c r="K53" s="35">
        <f t="shared" si="0"/>
        <v>548.2752</v>
      </c>
      <c r="L53" s="35">
        <f t="shared" si="1"/>
        <v>560.3292</v>
      </c>
    </row>
    <row r="54" spans="1:12">
      <c r="A54" s="6">
        <v>50</v>
      </c>
      <c r="B54" s="9" t="s">
        <v>288</v>
      </c>
      <c r="C54" s="9" t="s">
        <v>289</v>
      </c>
      <c r="D54" s="9">
        <v>316</v>
      </c>
      <c r="E54" s="6" t="s">
        <v>16</v>
      </c>
      <c r="F54" s="13" t="s">
        <v>290</v>
      </c>
      <c r="G54" s="6" t="s">
        <v>270</v>
      </c>
      <c r="H54" s="7">
        <v>28.76</v>
      </c>
      <c r="I54" s="36">
        <v>11</v>
      </c>
      <c r="J54" s="35">
        <v>12.054</v>
      </c>
      <c r="K54" s="35">
        <f t="shared" si="0"/>
        <v>559.9572</v>
      </c>
      <c r="L54" s="35">
        <f t="shared" si="1"/>
        <v>572.0112</v>
      </c>
    </row>
    <row r="55" spans="1:12">
      <c r="A55" s="6">
        <v>51</v>
      </c>
      <c r="B55" s="9" t="s">
        <v>291</v>
      </c>
      <c r="C55" s="12" t="s">
        <v>292</v>
      </c>
      <c r="D55" s="9">
        <v>323</v>
      </c>
      <c r="E55" s="6" t="s">
        <v>21</v>
      </c>
      <c r="F55" s="13" t="s">
        <v>293</v>
      </c>
      <c r="G55" s="6" t="s">
        <v>270</v>
      </c>
      <c r="H55" s="7">
        <v>27.92</v>
      </c>
      <c r="I55" s="36">
        <v>11</v>
      </c>
      <c r="J55" s="35">
        <v>12.054</v>
      </c>
      <c r="K55" s="35">
        <f t="shared" si="0"/>
        <v>543.6024</v>
      </c>
      <c r="L55" s="35">
        <f t="shared" si="1"/>
        <v>555.6564</v>
      </c>
    </row>
    <row r="56" spans="1:12">
      <c r="A56" s="6">
        <v>52</v>
      </c>
      <c r="B56" s="9" t="s">
        <v>294</v>
      </c>
      <c r="C56" s="12" t="s">
        <v>295</v>
      </c>
      <c r="D56" s="9">
        <v>326</v>
      </c>
      <c r="E56" s="6" t="s">
        <v>21</v>
      </c>
      <c r="F56" s="13" t="s">
        <v>296</v>
      </c>
      <c r="G56" s="6" t="s">
        <v>270</v>
      </c>
      <c r="H56" s="7">
        <v>35.46</v>
      </c>
      <c r="I56" s="36">
        <v>11</v>
      </c>
      <c r="J56" s="35">
        <v>12.054</v>
      </c>
      <c r="K56" s="35">
        <f t="shared" si="0"/>
        <v>690.4062</v>
      </c>
      <c r="L56" s="35">
        <f t="shared" si="1"/>
        <v>702.4602</v>
      </c>
    </row>
    <row r="57" spans="1:12">
      <c r="A57" s="6">
        <v>53</v>
      </c>
      <c r="B57" s="9" t="s">
        <v>297</v>
      </c>
      <c r="C57" s="12" t="s">
        <v>298</v>
      </c>
      <c r="D57" s="9">
        <v>407</v>
      </c>
      <c r="E57" s="6" t="s">
        <v>21</v>
      </c>
      <c r="F57" s="13" t="s">
        <v>299</v>
      </c>
      <c r="G57" s="6" t="s">
        <v>300</v>
      </c>
      <c r="H57" s="7">
        <v>27.04</v>
      </c>
      <c r="I57" s="36">
        <v>1</v>
      </c>
      <c r="J57" s="35">
        <v>1.095</v>
      </c>
      <c r="K57" s="35">
        <f t="shared" si="0"/>
        <v>47.8608</v>
      </c>
      <c r="L57" s="35">
        <f t="shared" si="1"/>
        <v>48.9558</v>
      </c>
    </row>
    <row r="58" spans="1:12">
      <c r="A58" s="6">
        <v>54</v>
      </c>
      <c r="B58" s="9" t="s">
        <v>301</v>
      </c>
      <c r="C58" s="9" t="s">
        <v>302</v>
      </c>
      <c r="D58" s="9">
        <v>422</v>
      </c>
      <c r="E58" s="6" t="s">
        <v>21</v>
      </c>
      <c r="F58" s="13" t="s">
        <v>303</v>
      </c>
      <c r="G58" s="6" t="s">
        <v>270</v>
      </c>
      <c r="H58" s="7">
        <v>28.02</v>
      </c>
      <c r="I58" s="36">
        <v>11</v>
      </c>
      <c r="J58" s="35">
        <v>12.054</v>
      </c>
      <c r="K58" s="35">
        <f t="shared" si="0"/>
        <v>545.5494</v>
      </c>
      <c r="L58" s="35">
        <f t="shared" si="1"/>
        <v>557.6034</v>
      </c>
    </row>
    <row r="59" spans="1:12">
      <c r="A59" s="15"/>
      <c r="B59" s="15"/>
      <c r="C59" s="15" t="s">
        <v>188</v>
      </c>
      <c r="D59" s="15"/>
      <c r="E59" s="15"/>
      <c r="F59" s="15"/>
      <c r="G59" s="15"/>
      <c r="H59" s="16">
        <f t="shared" ref="H59:K59" si="2">SUM(H5:H58)</f>
        <v>1792.84</v>
      </c>
      <c r="I59" s="37"/>
      <c r="J59" s="38">
        <f t="shared" si="2"/>
        <v>1520.482</v>
      </c>
      <c r="K59" s="38">
        <f t="shared" si="2"/>
        <v>82139.5758</v>
      </c>
      <c r="L59" s="38">
        <v>83660.056</v>
      </c>
    </row>
    <row r="60" spans="1:12">
      <c r="A60" s="17"/>
      <c r="B60" s="18" t="s">
        <v>189</v>
      </c>
      <c r="C60" s="19"/>
      <c r="D60" s="19"/>
      <c r="E60" s="16"/>
      <c r="F60" s="20"/>
      <c r="G60" s="19"/>
      <c r="H60" s="21">
        <v>351.48</v>
      </c>
      <c r="I60" s="16"/>
      <c r="J60" s="38"/>
      <c r="K60" s="38"/>
      <c r="L60" s="39"/>
    </row>
    <row r="61" spans="1:12">
      <c r="A61" s="22" t="s">
        <v>304</v>
      </c>
      <c r="B61" s="23"/>
      <c r="C61" s="23"/>
      <c r="D61" s="23"/>
      <c r="E61" s="23"/>
      <c r="F61" s="23"/>
      <c r="G61" s="23"/>
      <c r="H61" s="23"/>
      <c r="I61" s="23"/>
      <c r="J61" s="40"/>
      <c r="K61" s="40"/>
      <c r="L61" s="41"/>
    </row>
    <row r="62" spans="1:12">
      <c r="A62" s="24" t="s">
        <v>305</v>
      </c>
      <c r="B62" s="25"/>
      <c r="C62" s="25"/>
      <c r="D62" s="25"/>
      <c r="E62" s="25"/>
      <c r="F62" s="25"/>
      <c r="G62" s="25"/>
      <c r="H62" s="25"/>
      <c r="I62" s="25"/>
      <c r="J62" s="42"/>
      <c r="K62" s="42"/>
      <c r="L62" s="43"/>
    </row>
    <row r="63" spans="1:12">
      <c r="A63" s="26" t="s">
        <v>306</v>
      </c>
      <c r="B63" s="26"/>
      <c r="C63" s="26"/>
      <c r="D63" s="26"/>
      <c r="E63" s="26"/>
      <c r="F63" s="26"/>
      <c r="G63" s="26"/>
      <c r="H63" s="26"/>
      <c r="I63" s="26"/>
      <c r="J63" s="44"/>
      <c r="K63" s="44"/>
      <c r="L63" s="44"/>
    </row>
    <row r="64" spans="1:12">
      <c r="A64" s="26"/>
      <c r="B64" s="26"/>
      <c r="C64" s="26"/>
      <c r="D64" s="26"/>
      <c r="E64" s="26"/>
      <c r="F64" s="26"/>
      <c r="G64" s="26"/>
      <c r="H64" s="26"/>
      <c r="I64" s="26"/>
      <c r="J64" s="44"/>
      <c r="K64" s="44"/>
      <c r="L64" s="44"/>
    </row>
  </sheetData>
  <mergeCells count="15">
    <mergeCell ref="A1:L1"/>
    <mergeCell ref="A61:L61"/>
    <mergeCell ref="A62:L62"/>
    <mergeCell ref="A2:A4"/>
    <mergeCell ref="B2:B4"/>
    <mergeCell ref="C2:C4"/>
    <mergeCell ref="D2:D4"/>
    <mergeCell ref="E2:E4"/>
    <mergeCell ref="F2:F4"/>
    <mergeCell ref="G2:G4"/>
    <mergeCell ref="H2:H4"/>
    <mergeCell ref="I2:I4"/>
    <mergeCell ref="L2:L4"/>
    <mergeCell ref="J2:K3"/>
    <mergeCell ref="A63:L6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23.10</vt:lpstr>
      <vt:lpstr>23.11</vt:lpstr>
      <vt:lpstr>23.12</vt:lpstr>
      <vt:lpstr>24.9</vt:lpstr>
      <vt:lpstr>24.10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006</cp:lastModifiedBy>
  <dcterms:created xsi:type="dcterms:W3CDTF">2025-09-08T01:52:00Z</dcterms:created>
  <dcterms:modified xsi:type="dcterms:W3CDTF">2025-09-11T00:55:41Z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887E2844BD9E4AA1B929DF0071535D30_11</vt:lpwstr>
  </property>
  <property fmtid="{D5CDD505-2E9C-101B-9397-08002B2CF9AE}" pid="3" name="KSOProductBuildVer">
    <vt:lpwstr>2052-12.1.0.21915</vt:lpwstr>
  </property>
</Properties>
</file>