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<sst xmlns="http://schemas.openxmlformats.org/spreadsheetml/2006/main" count="318" uniqueCount="253">
  <si>
    <r>
      <rPr>
        <u/>
        <sz val="20"/>
        <color theme="1"/>
        <rFont val="宋体"/>
        <charset val="134"/>
        <scheme val="minor"/>
      </rPr>
      <t xml:space="preserve"> 沧县硕鸿智慧</t>
    </r>
    <r>
      <rPr>
        <sz val="20"/>
        <color theme="1"/>
        <rFont val="宋体"/>
        <charset val="134"/>
        <scheme val="minor"/>
      </rPr>
      <t>创业孵化基地</t>
    </r>
    <r>
      <rPr>
        <u/>
        <sz val="20"/>
        <color theme="1"/>
        <rFont val="宋体"/>
        <charset val="134"/>
        <scheme val="minor"/>
      </rPr>
      <t xml:space="preserve"> 2023 </t>
    </r>
    <r>
      <rPr>
        <sz val="20"/>
        <color theme="1"/>
        <rFont val="宋体"/>
        <charset val="134"/>
        <scheme val="minor"/>
      </rPr>
      <t>年</t>
    </r>
    <r>
      <rPr>
        <u/>
        <sz val="20"/>
        <color theme="1"/>
        <rFont val="宋体"/>
        <charset val="134"/>
        <scheme val="minor"/>
      </rPr>
      <t xml:space="preserve"> 4 </t>
    </r>
    <r>
      <rPr>
        <sz val="20"/>
        <color theme="1"/>
        <rFont val="宋体"/>
        <charset val="134"/>
        <scheme val="minor"/>
      </rPr>
      <t>月补贴人员花名册</t>
    </r>
  </si>
  <si>
    <t>序号</t>
  </si>
  <si>
    <t>姓名</t>
  </si>
  <si>
    <t>实体名称</t>
  </si>
  <si>
    <t>房间号</t>
  </si>
  <si>
    <t>性别</t>
  </si>
  <si>
    <t>身份证号</t>
  </si>
  <si>
    <t>入驻起止时间</t>
  </si>
  <si>
    <t>房屋建筑面积</t>
  </si>
  <si>
    <t>天数</t>
  </si>
  <si>
    <t>房租补贴</t>
  </si>
  <si>
    <t>水电补贴</t>
  </si>
  <si>
    <t>补贴合计</t>
  </si>
  <si>
    <t>联系电话</t>
  </si>
  <si>
    <t>保蕊</t>
  </si>
  <si>
    <t>沧县慧来家政服务中心</t>
  </si>
  <si>
    <t>130921199704232020</t>
  </si>
  <si>
    <t>2022.7.1</t>
  </si>
  <si>
    <t>2023.6.1</t>
  </si>
  <si>
    <t>褚凤城</t>
  </si>
  <si>
    <t>沧县欧艺建材销售中心</t>
  </si>
  <si>
    <t>130921198906212250</t>
  </si>
  <si>
    <t>2022.6.22</t>
  </si>
  <si>
    <t>2023.6.30</t>
  </si>
  <si>
    <t>魏丛江</t>
  </si>
  <si>
    <t>沧县百思特建筑器材租赁中心</t>
  </si>
  <si>
    <t>130929198005071412</t>
  </si>
  <si>
    <t>2024.9.30</t>
  </si>
  <si>
    <t>兰秀莹</t>
  </si>
  <si>
    <t>沧县大墅设计工作室</t>
  </si>
  <si>
    <t>130903199902111825</t>
  </si>
  <si>
    <t>2022.9.8</t>
  </si>
  <si>
    <t>张建堂</t>
  </si>
  <si>
    <t>河北渤融供应链管理有限公司</t>
  </si>
  <si>
    <t>130921199111305634</t>
  </si>
  <si>
    <t>2021.11.11</t>
  </si>
  <si>
    <t>2024.7.5</t>
  </si>
  <si>
    <t>田斌</t>
  </si>
  <si>
    <t>沧州锐旭节能科技有限公司</t>
  </si>
  <si>
    <t>130902197009090958</t>
  </si>
  <si>
    <t>2022.3.28</t>
  </si>
  <si>
    <t>2023.10.30</t>
  </si>
  <si>
    <t>李鹏飞</t>
  </si>
  <si>
    <t>沧县鹏万五金销售中心</t>
  </si>
  <si>
    <t>130930199712152115</t>
  </si>
  <si>
    <t>徐焕超</t>
  </si>
  <si>
    <t>河北若勃特自动化科技有限公司</t>
  </si>
  <si>
    <t>130981198811022450</t>
  </si>
  <si>
    <t>2022.10.14</t>
  </si>
  <si>
    <t>2023.4.19</t>
  </si>
  <si>
    <t>王俊青</t>
  </si>
  <si>
    <t>沧州欧科家用电器销售经营部</t>
  </si>
  <si>
    <t>男</t>
  </si>
  <si>
    <t>130921198004200218</t>
  </si>
  <si>
    <t>王增</t>
  </si>
  <si>
    <t>沧县沧邦运输服务站</t>
  </si>
  <si>
    <t>130902198208101837</t>
  </si>
  <si>
    <t>2023.3.21</t>
  </si>
  <si>
    <t>董振锋</t>
  </si>
  <si>
    <t>沧州烁腾企业管理咨询有限公司</t>
  </si>
  <si>
    <t>130921197809080618</t>
  </si>
  <si>
    <t>2021.11.18</t>
  </si>
  <si>
    <t>刘梦柔</t>
  </si>
  <si>
    <t>沧县达夫商贸中心</t>
  </si>
  <si>
    <t>130921199506012027</t>
  </si>
  <si>
    <t>2022.6.27</t>
  </si>
  <si>
    <t>2024.7.10</t>
  </si>
  <si>
    <t>邢荣荣</t>
  </si>
  <si>
    <t>沧县缪荣鲜花店</t>
  </si>
  <si>
    <t>130921198504182626</t>
  </si>
  <si>
    <t>2021.11.4</t>
  </si>
  <si>
    <t>常梦晴</t>
  </si>
  <si>
    <t>沧县青梵服饰商行</t>
  </si>
  <si>
    <t>女</t>
  </si>
  <si>
    <t>130924199503124225</t>
  </si>
  <si>
    <t>2023.3.20</t>
  </si>
  <si>
    <t>梁秀萍</t>
  </si>
  <si>
    <t>沧县康途化妆品销售处</t>
  </si>
  <si>
    <t>231025197910094628</t>
  </si>
  <si>
    <t>杨文德</t>
  </si>
  <si>
    <t>沧县胜驭文化传播工作室</t>
  </si>
  <si>
    <t>130921199511092818</t>
  </si>
  <si>
    <t>2023.3.6</t>
  </si>
  <si>
    <t>袁胜男</t>
  </si>
  <si>
    <t>沧县一路行汽车销售中心</t>
  </si>
  <si>
    <t>130925198702026822</t>
  </si>
  <si>
    <t>2021.11.1</t>
  </si>
  <si>
    <t>孙德生</t>
  </si>
  <si>
    <t>河北百茂建筑工程有限公司</t>
  </si>
  <si>
    <t>130921198206180016</t>
  </si>
  <si>
    <t>2021.11.3</t>
  </si>
  <si>
    <t>2023.5.31</t>
  </si>
  <si>
    <t>孙志达</t>
  </si>
  <si>
    <t>沧州大雁网络科技有限公司</t>
  </si>
  <si>
    <t>130927199610191211</t>
  </si>
  <si>
    <t>2023.2.17</t>
  </si>
  <si>
    <t>张伟</t>
  </si>
  <si>
    <t>沧县星伟太阳能设备中心</t>
  </si>
  <si>
    <t>130921198706290019</t>
  </si>
  <si>
    <t>2022.10.10</t>
  </si>
  <si>
    <t>杨国亮</t>
  </si>
  <si>
    <t>沧县国亮工程机械租赁中心</t>
  </si>
  <si>
    <t>130921197209130052</t>
  </si>
  <si>
    <t>2023.8.1</t>
  </si>
  <si>
    <t>张静</t>
  </si>
  <si>
    <t>沧县宜乐佳百货批发中心</t>
  </si>
  <si>
    <t>130921197804050268</t>
  </si>
  <si>
    <t>2022.6.7</t>
  </si>
  <si>
    <t>刘瑞双</t>
  </si>
  <si>
    <t>沧州优佰商贸有限公司</t>
  </si>
  <si>
    <t>130921198511121629</t>
  </si>
  <si>
    <t>2022.9.29</t>
  </si>
  <si>
    <t>刘菲</t>
  </si>
  <si>
    <t>沧县学武汽车销售中心</t>
  </si>
  <si>
    <t>130921199007030829</t>
  </si>
  <si>
    <t>刘哲</t>
  </si>
  <si>
    <t>沧州优驿站国际旅行社有限公司沧县分公司</t>
  </si>
  <si>
    <t>130921198903100069</t>
  </si>
  <si>
    <t>2023.3.27</t>
  </si>
  <si>
    <t>李娟娟</t>
  </si>
  <si>
    <t>沧县聚进文化传媒中心</t>
  </si>
  <si>
    <t>13098419821017364X</t>
  </si>
  <si>
    <t>2023.3.1</t>
  </si>
  <si>
    <t>刘彬</t>
  </si>
  <si>
    <t>沧县品泉商贸中心</t>
  </si>
  <si>
    <t>130981199111112476</t>
  </si>
  <si>
    <t>2021.12.8</t>
  </si>
  <si>
    <t>2023.4.10</t>
  </si>
  <si>
    <t>曾伟</t>
  </si>
  <si>
    <t>沧县百聚文化传媒工作室</t>
  </si>
  <si>
    <t>130921198411052240</t>
  </si>
  <si>
    <t>于明成</t>
  </si>
  <si>
    <t>沧县创惠科技服务中心</t>
  </si>
  <si>
    <t>130921199704292218</t>
  </si>
  <si>
    <t>2022.9.20</t>
  </si>
  <si>
    <t>2023.4.26</t>
  </si>
  <si>
    <t>吴孟刚</t>
  </si>
  <si>
    <t>沧县鸿思网络技术服务中心</t>
  </si>
  <si>
    <t>132931197501250312</t>
  </si>
  <si>
    <t>于辉</t>
  </si>
  <si>
    <t>沧县亿恒装修中心</t>
  </si>
  <si>
    <t>13092119930513081X</t>
  </si>
  <si>
    <t>2023.5.22</t>
  </si>
  <si>
    <t>伊景林</t>
  </si>
  <si>
    <t>沧州集宸商贸有限公司</t>
  </si>
  <si>
    <t>130921197007253011</t>
  </si>
  <si>
    <t>2021.12.30</t>
  </si>
  <si>
    <t>郭廷辉</t>
  </si>
  <si>
    <t>沧县恒辰网络技术服务中心</t>
  </si>
  <si>
    <t>130224198104245238</t>
  </si>
  <si>
    <t>2022.5.13</t>
  </si>
  <si>
    <t>2023.10.12</t>
  </si>
  <si>
    <t>高旭</t>
  </si>
  <si>
    <t>河北竞赛智能科技有限公司</t>
  </si>
  <si>
    <t>130902199410210310</t>
  </si>
  <si>
    <t>2023.4.11</t>
  </si>
  <si>
    <t>2024.7.31</t>
  </si>
  <si>
    <t>吴若旭</t>
  </si>
  <si>
    <t>沧县西柚摄影工作室</t>
  </si>
  <si>
    <t>130903200010310613</t>
  </si>
  <si>
    <t>2023.9.30</t>
  </si>
  <si>
    <t>林喆</t>
  </si>
  <si>
    <t>沧州晨喆文化传媒有限公司</t>
  </si>
  <si>
    <t>130921200107090218</t>
  </si>
  <si>
    <t>2022.7.18</t>
  </si>
  <si>
    <t>杨金宝</t>
  </si>
  <si>
    <t>沧县博讯信息技术咨询中心</t>
  </si>
  <si>
    <t>130921199103271016</t>
  </si>
  <si>
    <t xml:space="preserve">何铁城
</t>
  </si>
  <si>
    <t>河北磐熙机电设备安装工程有限公司</t>
  </si>
  <si>
    <t>130921199110175233</t>
  </si>
  <si>
    <t>刘会杰</t>
  </si>
  <si>
    <t>沧县铭钏机动车维修服务店</t>
  </si>
  <si>
    <t>230230199009081728</t>
  </si>
  <si>
    <t>2021.11.5</t>
  </si>
  <si>
    <t>孙超</t>
  </si>
  <si>
    <t>沧县雅尚茶叶销售经营部</t>
  </si>
  <si>
    <t>130921199007081036</t>
  </si>
  <si>
    <t>2023.5.15</t>
  </si>
  <si>
    <t>李卫祥</t>
  </si>
  <si>
    <t>沧县安捷汽车销售中心</t>
  </si>
  <si>
    <t>130921198707141031</t>
  </si>
  <si>
    <t>2023.7.7</t>
  </si>
  <si>
    <t>何洪达</t>
  </si>
  <si>
    <t>沧州惊喜汽车贸易有限公司</t>
  </si>
  <si>
    <t>130921199110155232</t>
  </si>
  <si>
    <t>2024.3.22</t>
  </si>
  <si>
    <t>庞维甲</t>
  </si>
  <si>
    <t>沧县铭扬室内外装潢设计中心</t>
  </si>
  <si>
    <t>130921199001161211</t>
  </si>
  <si>
    <t>2023.2.27</t>
  </si>
  <si>
    <t>曹婧</t>
  </si>
  <si>
    <t>沧州雨沃化工有限公司</t>
  </si>
  <si>
    <t>130902199503273628</t>
  </si>
  <si>
    <t>2024.3.6</t>
  </si>
  <si>
    <t>李强</t>
  </si>
  <si>
    <t>沧州鸿昇医疗器械有限公司</t>
  </si>
  <si>
    <t>130921199010120817</t>
  </si>
  <si>
    <t>2022.10.24</t>
  </si>
  <si>
    <t>2023.4.17</t>
  </si>
  <si>
    <t>王美美</t>
  </si>
  <si>
    <t>沧县俊凯汽车销售中心</t>
  </si>
  <si>
    <t>130929199302214680</t>
  </si>
  <si>
    <t>2023.5.24</t>
  </si>
  <si>
    <t>贾新月</t>
  </si>
  <si>
    <t>沧州熠辉文化传媒有限责任公司</t>
  </si>
  <si>
    <t>130921199704050227</t>
  </si>
  <si>
    <t>李娜娜</t>
  </si>
  <si>
    <t>沧州摩腾金属制品有限公司</t>
  </si>
  <si>
    <t>130927198408023324</t>
  </si>
  <si>
    <t>2022.7.8</t>
  </si>
  <si>
    <t>肖绪强</t>
  </si>
  <si>
    <t>沧州沧浩商贸有限公司</t>
  </si>
  <si>
    <t>130981198702074817</t>
  </si>
  <si>
    <t>尹俊松</t>
  </si>
  <si>
    <t>沧县三书六礼婚姻服务中心</t>
  </si>
  <si>
    <t>130921196712193611</t>
  </si>
  <si>
    <t>2021.11.2</t>
  </si>
  <si>
    <t>贾纯金</t>
  </si>
  <si>
    <t>沧县熠辉网络科技服务中心</t>
  </si>
  <si>
    <t>130921197311280452</t>
  </si>
  <si>
    <t>2022.9.15</t>
  </si>
  <si>
    <t>高国皓</t>
  </si>
  <si>
    <t>沧州惠旭环保科技有限公司</t>
  </si>
  <si>
    <t>130921199710023217</t>
  </si>
  <si>
    <t>2022.10.18</t>
  </si>
  <si>
    <t>李宁</t>
  </si>
  <si>
    <t>沧州博阳信息技术咨询有限公司</t>
  </si>
  <si>
    <t>13092719870105017X</t>
  </si>
  <si>
    <t>2022.3.7</t>
  </si>
  <si>
    <t>徐猛</t>
  </si>
  <si>
    <t>沧州驰航机械设备有限公司</t>
  </si>
  <si>
    <t>130903198910141819</t>
  </si>
  <si>
    <t>吕广增</t>
  </si>
  <si>
    <t>沧县知点文化传媒中心</t>
  </si>
  <si>
    <t>13092119820729201X</t>
  </si>
  <si>
    <t>关洪亮</t>
  </si>
  <si>
    <t>沧县鹏信信息技术咨询中心</t>
  </si>
  <si>
    <t>130921198506061617</t>
  </si>
  <si>
    <t>张莹莹</t>
  </si>
  <si>
    <t>沧县财苑会计服务中心</t>
  </si>
  <si>
    <t>130921198805172026</t>
  </si>
  <si>
    <t>2022.8.31</t>
  </si>
  <si>
    <t>合   计</t>
  </si>
  <si>
    <t>2022.1.1</t>
  </si>
  <si>
    <t>公服面积</t>
  </si>
  <si>
    <t>办公室、会议室、洽谈室</t>
  </si>
  <si>
    <t>超出面积房间</t>
  </si>
  <si>
    <t>415、302、204、417</t>
  </si>
  <si>
    <t>413房间多享受补贴金额13天房租水电共计1257元</t>
  </si>
  <si>
    <t>备注</t>
  </si>
  <si>
    <t>因402房间少享受补贴11天，故公服面积12.98也少享受11天共计金额：252.7元，所以公服实际补贴金额为：21123.8元     房屋、水电、公服共计金额：155276.9元</t>
  </si>
  <si>
    <t xml:space="preserve">房屋、水电、公服共计金额：155276.9元  因超出房间补贴面积金额为199.6元 413房间多享受1257元  故实际补贴金额为153820.3元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</si>
</sst>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8">
    <font>
      <sz val="11"/>
      <color theme="1"/>
      <name val="宋体"/>
      <charset val="134"/>
      <scheme val="minor"/>
    </font>
    <font>
      <b/>
      <u/>
      <sz val="20"/>
      <color theme="1"/>
      <name val="仿宋"/>
      <charset val="134"/>
    </font>
    <font>
      <sz val="20"/>
      <color theme="1"/>
      <name val="宋体"/>
      <charset val="134"/>
      <scheme val="minor"/>
    </font>
    <font>
      <u/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"/>
  <sheetViews>
    <sheetView tabSelected="1" workbookViewId="0">
      <selection activeCell="Q10" sqref="Q10"/>
    </sheetView>
  </sheetViews>
  <sheetFormatPr defaultColWidth="9" defaultRowHeight="13.5"/>
  <cols>
    <col min="1" max="1" width="5.625" style="1" customWidth="1"/>
    <col min="2" max="2" width="8" style="1" customWidth="1"/>
    <col min="3" max="3" width="27" style="1" customWidth="1"/>
    <col min="4" max="4" width="8" style="1" customWidth="1"/>
    <col min="5" max="5" width="6.375" style="1" customWidth="1"/>
    <col min="6" max="6" width="21.375" style="1" customWidth="1"/>
    <col min="7" max="7" width="18.375" style="1" customWidth="1"/>
    <col min="8" max="8" width="17.75" style="1" customWidth="1"/>
    <col min="9" max="9" width="13" style="1" customWidth="1"/>
    <col min="10" max="10" width="5.875" style="1" customWidth="1"/>
    <col min="11" max="11" width="12.25" style="1" customWidth="1"/>
    <col min="12" max="13" width="12.625" style="1"/>
    <col min="14" max="14" width="14.625" style="1" customWidth="1"/>
    <col min="15" max="16384" width="9" style="1"/>
  </cols>
  <sheetData>
    <row r="1" s="1" customFormat="1" ht="25.5" spans="1:14">
      <c r="A1" s="2"/>
      <c r="B1" s="3"/>
      <c r="C1" s="4" t="s">
        <v>0</v>
      </c>
      <c r="D1" s="5"/>
      <c r="E1" s="5"/>
      <c r="F1" s="5"/>
      <c r="G1" s="5"/>
      <c r="H1" s="5"/>
      <c r="I1" s="5"/>
      <c r="J1" s="5"/>
      <c r="K1" s="5"/>
      <c r="L1" s="5"/>
      <c r="M1" s="5"/>
      <c r="N1" s="3"/>
    </row>
    <row r="2" s="1" customFormat="1" ht="18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/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</row>
    <row r="3" s="1" customFormat="1" ht="18" customHeight="1" spans="1:14">
      <c r="A3" s="9">
        <v>1</v>
      </c>
      <c r="B3" s="9" t="s">
        <v>14</v>
      </c>
      <c r="C3" s="9" t="s">
        <v>15</v>
      </c>
      <c r="D3" s="9">
        <v>202</v>
      </c>
      <c r="E3" s="9" t="str">
        <f>IF(OR(LEN(F3)=15,LEN(F3)=18),IF(MOD(MID(F3,15,3)*1,2),"男","女"),#N/A)</f>
        <v>女</v>
      </c>
      <c r="F3" s="30" t="s">
        <v>16</v>
      </c>
      <c r="G3" s="10" t="s">
        <v>17</v>
      </c>
      <c r="H3" s="11" t="s">
        <v>18</v>
      </c>
      <c r="I3" s="9">
        <v>42.61</v>
      </c>
      <c r="J3" s="9">
        <v>30</v>
      </c>
      <c r="K3" s="9">
        <v>2262.591</v>
      </c>
      <c r="L3" s="9">
        <v>0</v>
      </c>
      <c r="M3" s="12">
        <f>SUM(K3:L3)</f>
        <v>2262.591</v>
      </c>
      <c r="N3" s="10">
        <v>15716867686</v>
      </c>
    </row>
    <row r="4" s="1" customFormat="1" ht="18" customHeight="1" spans="1:14">
      <c r="A4" s="9">
        <v>2</v>
      </c>
      <c r="B4" s="9" t="s">
        <v>19</v>
      </c>
      <c r="C4" s="9" t="s">
        <v>20</v>
      </c>
      <c r="D4" s="9">
        <v>203</v>
      </c>
      <c r="E4" s="9" t="str">
        <f>IF(OR(LEN(F4)=15,LEN(F4)=18),IF(MOD(MID(F4,15,3)*1,2),"男","女"),#N/A)</f>
        <v>男</v>
      </c>
      <c r="F4" s="30" t="s">
        <v>21</v>
      </c>
      <c r="G4" s="13" t="s">
        <v>22</v>
      </c>
      <c r="H4" s="14" t="s">
        <v>23</v>
      </c>
      <c r="I4" s="9">
        <v>54.78</v>
      </c>
      <c r="J4" s="9">
        <v>30</v>
      </c>
      <c r="K4" s="9">
        <v>2908.818</v>
      </c>
      <c r="L4" s="9">
        <v>33.3</v>
      </c>
      <c r="M4" s="9">
        <f>SUM(K4:L4)</f>
        <v>2942.118</v>
      </c>
      <c r="N4" s="13">
        <v>18932779066</v>
      </c>
    </row>
    <row r="5" s="1" customFormat="1" ht="18" customHeight="1" spans="1:14">
      <c r="A5" s="15">
        <v>3</v>
      </c>
      <c r="B5" s="9" t="s">
        <v>24</v>
      </c>
      <c r="C5" s="9" t="s">
        <v>25</v>
      </c>
      <c r="D5" s="9">
        <v>205</v>
      </c>
      <c r="E5" s="9" t="str">
        <f>IF(OR(LEN(F5)=15,LEN(F5)=18),IF(MOD(MID(F5,15,3)*1,2),"男","女"),#N/A)</f>
        <v>男</v>
      </c>
      <c r="F5" s="30" t="s">
        <v>26</v>
      </c>
      <c r="G5" s="13" t="s">
        <v>22</v>
      </c>
      <c r="H5" s="14" t="s">
        <v>27</v>
      </c>
      <c r="I5" s="9">
        <v>55.32</v>
      </c>
      <c r="J5" s="9">
        <v>30</v>
      </c>
      <c r="K5" s="9">
        <v>2937.492</v>
      </c>
      <c r="L5" s="9">
        <v>33.3</v>
      </c>
      <c r="M5" s="9">
        <f>SUM(K5:L5)</f>
        <v>2970.792</v>
      </c>
      <c r="N5" s="13">
        <v>13703177277</v>
      </c>
    </row>
    <row r="6" s="1" customFormat="1" ht="18" customHeight="1" spans="1:14">
      <c r="A6" s="16"/>
      <c r="B6" s="9" t="s">
        <v>28</v>
      </c>
      <c r="C6" s="9" t="s">
        <v>29</v>
      </c>
      <c r="D6" s="9">
        <v>206</v>
      </c>
      <c r="E6" s="9" t="str">
        <f>IF(OR(LEN(F6)=15,LEN(F6)=18),IF(MOD(MID(F6,15,3)*1,2),"男","女"),#N/A)</f>
        <v>女</v>
      </c>
      <c r="F6" s="30" t="s">
        <v>30</v>
      </c>
      <c r="G6" s="10" t="s">
        <v>31</v>
      </c>
      <c r="H6" s="11" t="s">
        <v>27</v>
      </c>
      <c r="I6" s="9">
        <v>55.44</v>
      </c>
      <c r="J6" s="9">
        <v>30</v>
      </c>
      <c r="K6" s="9">
        <v>2943.864</v>
      </c>
      <c r="L6" s="9">
        <v>33.3</v>
      </c>
      <c r="M6" s="9">
        <f>SUM(K6:L6)</f>
        <v>2977.164</v>
      </c>
      <c r="N6" s="10">
        <v>18233774477</v>
      </c>
    </row>
    <row r="7" s="1" customFormat="1" ht="18" customHeight="1" spans="1:14">
      <c r="A7" s="17">
        <v>4</v>
      </c>
      <c r="B7" s="9" t="s">
        <v>32</v>
      </c>
      <c r="C7" s="9" t="s">
        <v>33</v>
      </c>
      <c r="D7" s="9">
        <v>207</v>
      </c>
      <c r="E7" s="9" t="str">
        <f>IF(OR(LEN(F7)=15,LEN(F7)=18),IF(MOD(MID(F7,15,3)*1,2),"男","女"),#N/A)</f>
        <v>男</v>
      </c>
      <c r="F7" s="30" t="s">
        <v>34</v>
      </c>
      <c r="G7" s="13" t="s">
        <v>35</v>
      </c>
      <c r="H7" s="14" t="s">
        <v>36</v>
      </c>
      <c r="I7" s="9">
        <v>54.79</v>
      </c>
      <c r="J7" s="9">
        <v>30</v>
      </c>
      <c r="K7" s="9">
        <v>2909.349</v>
      </c>
      <c r="L7" s="9">
        <v>33.3</v>
      </c>
      <c r="M7" s="9">
        <f>SUM(K7:L7)</f>
        <v>2942.649</v>
      </c>
      <c r="N7" s="13">
        <v>15226755455</v>
      </c>
    </row>
    <row r="8" s="1" customFormat="1" ht="18" customHeight="1" spans="1:14">
      <c r="A8" s="9">
        <v>5</v>
      </c>
      <c r="B8" s="9" t="s">
        <v>37</v>
      </c>
      <c r="C8" s="9" t="s">
        <v>38</v>
      </c>
      <c r="D8" s="9">
        <v>208</v>
      </c>
      <c r="E8" s="9" t="str">
        <f>IF(OR(LEN(F8)=15,LEN(F8)=18),IF(MOD(MID(F8,15,3)*1,2),"男","女"),#N/A)</f>
        <v>男</v>
      </c>
      <c r="F8" s="9" t="s">
        <v>39</v>
      </c>
      <c r="G8" s="10" t="s">
        <v>40</v>
      </c>
      <c r="H8" s="11" t="s">
        <v>41</v>
      </c>
      <c r="I8" s="9">
        <v>54.38</v>
      </c>
      <c r="J8" s="9">
        <v>30</v>
      </c>
      <c r="K8" s="9">
        <v>2887.578</v>
      </c>
      <c r="L8" s="9">
        <v>33.3</v>
      </c>
      <c r="M8" s="9">
        <f>SUM(K8:L8)</f>
        <v>2920.878</v>
      </c>
      <c r="N8" s="10">
        <v>15031702387</v>
      </c>
    </row>
    <row r="9" s="1" customFormat="1" ht="18" customHeight="1" spans="1:14">
      <c r="A9" s="9">
        <v>6</v>
      </c>
      <c r="B9" s="9" t="s">
        <v>42</v>
      </c>
      <c r="C9" s="9" t="s">
        <v>43</v>
      </c>
      <c r="D9" s="9">
        <v>209</v>
      </c>
      <c r="E9" s="9" t="str">
        <f>IF(OR(LEN(F9)=15,LEN(F9)=18),IF(MOD(MID(F9,15,3)*1,2),"男","女"),#N/A)</f>
        <v>男</v>
      </c>
      <c r="F9" s="30" t="s">
        <v>44</v>
      </c>
      <c r="G9" s="13" t="s">
        <v>40</v>
      </c>
      <c r="H9" s="14" t="s">
        <v>27</v>
      </c>
      <c r="I9" s="9">
        <v>54.38</v>
      </c>
      <c r="J9" s="9">
        <v>30</v>
      </c>
      <c r="K9" s="9">
        <v>2887.578</v>
      </c>
      <c r="L9" s="9">
        <v>33.3</v>
      </c>
      <c r="M9" s="9">
        <f>SUM(K9:L9)</f>
        <v>2920.878</v>
      </c>
      <c r="N9" s="13">
        <v>18303256999</v>
      </c>
    </row>
    <row r="10" s="1" customFormat="1" ht="18" customHeight="1" spans="1:14">
      <c r="A10" s="15">
        <v>7</v>
      </c>
      <c r="B10" s="9" t="s">
        <v>45</v>
      </c>
      <c r="C10" s="9" t="s">
        <v>46</v>
      </c>
      <c r="D10" s="15">
        <v>210</v>
      </c>
      <c r="E10" s="9" t="str">
        <f>IF(OR(LEN(F10)=15,LEN(F10)=18),IF(MOD(MID(F10,15,3)*1,2),"男","女"),#N/A)</f>
        <v>男</v>
      </c>
      <c r="F10" s="9" t="s">
        <v>47</v>
      </c>
      <c r="G10" s="13" t="s">
        <v>48</v>
      </c>
      <c r="H10" s="14" t="s">
        <v>49</v>
      </c>
      <c r="I10" s="15">
        <v>55.32</v>
      </c>
      <c r="J10" s="9">
        <v>18</v>
      </c>
      <c r="K10" s="15">
        <v>2937.492</v>
      </c>
      <c r="L10" s="15">
        <v>33.3</v>
      </c>
      <c r="M10" s="15">
        <f>SUM(K10:L10)</f>
        <v>2970.792</v>
      </c>
      <c r="N10" s="13">
        <v>15100784076</v>
      </c>
    </row>
    <row r="11" s="1" customFormat="1" ht="18" customHeight="1" spans="1:14">
      <c r="A11" s="16"/>
      <c r="B11" s="9" t="s">
        <v>50</v>
      </c>
      <c r="C11" s="9" t="s">
        <v>51</v>
      </c>
      <c r="D11" s="16"/>
      <c r="E11" s="9" t="s">
        <v>52</v>
      </c>
      <c r="F11" s="9" t="s">
        <v>53</v>
      </c>
      <c r="G11" s="14" t="s">
        <v>49</v>
      </c>
      <c r="H11" s="13" t="s">
        <v>27</v>
      </c>
      <c r="I11" s="16"/>
      <c r="J11" s="9">
        <v>12</v>
      </c>
      <c r="K11" s="16"/>
      <c r="L11" s="16"/>
      <c r="M11" s="16"/>
      <c r="N11" s="14">
        <v>18034172273</v>
      </c>
    </row>
    <row r="12" s="1" customFormat="1" ht="18" customHeight="1" spans="1:14">
      <c r="A12" s="9">
        <v>8</v>
      </c>
      <c r="B12" s="9" t="s">
        <v>54</v>
      </c>
      <c r="C12" s="9" t="s">
        <v>55</v>
      </c>
      <c r="D12" s="9">
        <v>211</v>
      </c>
      <c r="E12" s="9" t="s">
        <v>52</v>
      </c>
      <c r="F12" s="9" t="s">
        <v>56</v>
      </c>
      <c r="G12" s="13" t="s">
        <v>57</v>
      </c>
      <c r="H12" s="14" t="s">
        <v>27</v>
      </c>
      <c r="I12" s="9">
        <v>41.73</v>
      </c>
      <c r="J12" s="9">
        <v>30</v>
      </c>
      <c r="K12" s="9">
        <v>2215.863</v>
      </c>
      <c r="L12" s="9">
        <v>33.3</v>
      </c>
      <c r="M12" s="9">
        <f>SUM(K12:L12)</f>
        <v>2249.163</v>
      </c>
      <c r="N12" s="13">
        <v>13810260363</v>
      </c>
    </row>
    <row r="13" s="1" customFormat="1" ht="18" customHeight="1" spans="1:14">
      <c r="A13" s="9">
        <v>9</v>
      </c>
      <c r="B13" s="9" t="s">
        <v>58</v>
      </c>
      <c r="C13" s="9" t="s">
        <v>59</v>
      </c>
      <c r="D13" s="9">
        <v>212</v>
      </c>
      <c r="E13" s="9" t="str">
        <f>IF(OR(LEN(F13)=15,LEN(F13)=18),IF(MOD(MID(F13,15,3)*1,2),"男","女"),#N/A)</f>
        <v>男</v>
      </c>
      <c r="F13" s="30" t="s">
        <v>60</v>
      </c>
      <c r="G13" s="13" t="s">
        <v>61</v>
      </c>
      <c r="H13" s="14" t="s">
        <v>27</v>
      </c>
      <c r="I13" s="9">
        <v>41.73</v>
      </c>
      <c r="J13" s="9">
        <v>30</v>
      </c>
      <c r="K13" s="9">
        <v>2215.863</v>
      </c>
      <c r="L13" s="9">
        <v>33.3</v>
      </c>
      <c r="M13" s="9">
        <f>SUM(K13:L13)</f>
        <v>2249.163</v>
      </c>
      <c r="N13" s="13">
        <v>13582725568</v>
      </c>
    </row>
    <row r="14" s="1" customFormat="1" ht="18" customHeight="1" spans="1:14">
      <c r="A14" s="9">
        <v>10</v>
      </c>
      <c r="B14" s="9" t="s">
        <v>62</v>
      </c>
      <c r="C14" s="9" t="s">
        <v>63</v>
      </c>
      <c r="D14" s="9">
        <v>213</v>
      </c>
      <c r="E14" s="9" t="str">
        <f>IF(OR(LEN(F14)=15,LEN(F14)=18),IF(MOD(MID(F14,15,3)*1,2),"男","女"),#N/A)</f>
        <v>女</v>
      </c>
      <c r="F14" s="9" t="s">
        <v>64</v>
      </c>
      <c r="G14" s="10" t="s">
        <v>65</v>
      </c>
      <c r="H14" s="11" t="s">
        <v>66</v>
      </c>
      <c r="I14" s="9">
        <v>41.73</v>
      </c>
      <c r="J14" s="9">
        <v>30</v>
      </c>
      <c r="K14" s="9">
        <v>2215.863</v>
      </c>
      <c r="L14" s="9">
        <v>33.3</v>
      </c>
      <c r="M14" s="9">
        <f>SUM(K14:L14)</f>
        <v>2249.163</v>
      </c>
      <c r="N14" s="10">
        <v>13932781585</v>
      </c>
    </row>
    <row r="15" s="1" customFormat="1" ht="18" customHeight="1" spans="1:14">
      <c r="A15" s="9">
        <v>11</v>
      </c>
      <c r="B15" s="9" t="s">
        <v>67</v>
      </c>
      <c r="C15" s="9" t="s">
        <v>68</v>
      </c>
      <c r="D15" s="9">
        <v>214</v>
      </c>
      <c r="E15" s="9" t="str">
        <f>IF(OR(LEN(F15)=15,LEN(F15)=18),IF(MOD(MID(F15,15,3)*1,2),"男","女"),#N/A)</f>
        <v>女</v>
      </c>
      <c r="F15" s="30" t="s">
        <v>69</v>
      </c>
      <c r="G15" s="13" t="s">
        <v>70</v>
      </c>
      <c r="H15" s="14" t="s">
        <v>18</v>
      </c>
      <c r="I15" s="9">
        <v>40.42</v>
      </c>
      <c r="J15" s="9">
        <v>30</v>
      </c>
      <c r="K15" s="9">
        <v>2146.302</v>
      </c>
      <c r="L15" s="9">
        <v>33.3</v>
      </c>
      <c r="M15" s="9">
        <f>SUM(K15:L15)</f>
        <v>2179.602</v>
      </c>
      <c r="N15" s="13">
        <v>13323275918</v>
      </c>
    </row>
    <row r="16" s="1" customFormat="1" ht="18" customHeight="1" spans="1:14">
      <c r="A16" s="9">
        <v>12</v>
      </c>
      <c r="B16" s="9" t="s">
        <v>71</v>
      </c>
      <c r="C16" s="9" t="s">
        <v>72</v>
      </c>
      <c r="D16" s="9">
        <v>215</v>
      </c>
      <c r="E16" s="9" t="s">
        <v>73</v>
      </c>
      <c r="F16" s="9" t="s">
        <v>74</v>
      </c>
      <c r="G16" s="13" t="s">
        <v>75</v>
      </c>
      <c r="H16" s="13" t="s">
        <v>27</v>
      </c>
      <c r="I16" s="9">
        <v>33.29</v>
      </c>
      <c r="J16" s="9">
        <v>30</v>
      </c>
      <c r="K16" s="9">
        <v>1767.699</v>
      </c>
      <c r="L16" s="9">
        <v>33.3</v>
      </c>
      <c r="M16" s="12">
        <f>SUM(K16:L16)</f>
        <v>1800.999</v>
      </c>
      <c r="N16" s="13">
        <v>15731758123</v>
      </c>
    </row>
    <row r="17" s="1" customFormat="1" ht="18" customHeight="1" spans="1:14">
      <c r="A17" s="9">
        <v>13</v>
      </c>
      <c r="B17" s="9" t="s">
        <v>76</v>
      </c>
      <c r="C17" s="9" t="s">
        <v>77</v>
      </c>
      <c r="D17" s="9">
        <v>301</v>
      </c>
      <c r="E17" s="9" t="str">
        <f>IF(OR(LEN(F17)=15,LEN(F17)=18),IF(MOD(MID(F17,15,3)*1,2),"男","女"),#N/A)</f>
        <v>女</v>
      </c>
      <c r="F17" s="9" t="s">
        <v>78</v>
      </c>
      <c r="G17" s="10" t="s">
        <v>40</v>
      </c>
      <c r="H17" s="11" t="s">
        <v>27</v>
      </c>
      <c r="I17" s="9">
        <v>54.09</v>
      </c>
      <c r="J17" s="9">
        <v>30</v>
      </c>
      <c r="K17" s="9">
        <v>2872.179</v>
      </c>
      <c r="L17" s="9">
        <v>33.3</v>
      </c>
      <c r="M17" s="9">
        <f>SUM(K17:L17)</f>
        <v>2905.479</v>
      </c>
      <c r="N17" s="10">
        <v>15732797657</v>
      </c>
    </row>
    <row r="18" s="1" customFormat="1" ht="18" customHeight="1" spans="1:14">
      <c r="A18" s="9">
        <v>14</v>
      </c>
      <c r="B18" s="9" t="s">
        <v>79</v>
      </c>
      <c r="C18" s="9" t="s">
        <v>80</v>
      </c>
      <c r="D18" s="9">
        <v>303</v>
      </c>
      <c r="E18" s="9" t="str">
        <f>IF(OR(LEN(F18)=15,LEN(F18)=18),IF(MOD(MID(F18,15,3)*1,2),"男","女"),#N/A)</f>
        <v>男</v>
      </c>
      <c r="F18" s="9" t="s">
        <v>81</v>
      </c>
      <c r="G18" s="13" t="s">
        <v>82</v>
      </c>
      <c r="H18" s="13" t="s">
        <v>27</v>
      </c>
      <c r="I18" s="9">
        <v>54.09</v>
      </c>
      <c r="J18" s="9">
        <v>30</v>
      </c>
      <c r="K18" s="9">
        <v>2872.179</v>
      </c>
      <c r="L18" s="9">
        <v>33.3</v>
      </c>
      <c r="M18" s="9">
        <f>SUM(K18:L18)</f>
        <v>2905.479</v>
      </c>
      <c r="N18" s="13">
        <v>18713614153</v>
      </c>
    </row>
    <row r="19" s="1" customFormat="1" ht="18" customHeight="1" spans="1:14">
      <c r="A19" s="9">
        <v>15</v>
      </c>
      <c r="B19" s="9" t="s">
        <v>83</v>
      </c>
      <c r="C19" s="9" t="s">
        <v>84</v>
      </c>
      <c r="D19" s="9">
        <v>304</v>
      </c>
      <c r="E19" s="9" t="str">
        <f>IF(OR(LEN(F19)=15,LEN(F19)=18),IF(MOD(MID(F19,15,3)*1,2),"男","女"),#N/A)</f>
        <v>女</v>
      </c>
      <c r="F19" s="30" t="s">
        <v>85</v>
      </c>
      <c r="G19" s="13" t="s">
        <v>86</v>
      </c>
      <c r="H19" s="14" t="s">
        <v>27</v>
      </c>
      <c r="I19" s="9">
        <v>54.34</v>
      </c>
      <c r="J19" s="9">
        <v>30</v>
      </c>
      <c r="K19" s="9">
        <v>2885.454</v>
      </c>
      <c r="L19" s="9">
        <v>33.3</v>
      </c>
      <c r="M19" s="9">
        <f>SUM(K19:L19)</f>
        <v>2918.754</v>
      </c>
      <c r="N19" s="13">
        <v>18233701510</v>
      </c>
    </row>
    <row r="20" s="1" customFormat="1" ht="18" customHeight="1" spans="1:14">
      <c r="A20" s="9">
        <v>16</v>
      </c>
      <c r="B20" s="9" t="s">
        <v>87</v>
      </c>
      <c r="C20" s="9" t="s">
        <v>88</v>
      </c>
      <c r="D20" s="9">
        <v>305</v>
      </c>
      <c r="E20" s="9" t="str">
        <f>IF(OR(LEN(F20)=15,LEN(F20)=18),IF(MOD(MID(F20,15,3)*1,2),"男","女"),#N/A)</f>
        <v>男</v>
      </c>
      <c r="F20" s="30" t="s">
        <v>89</v>
      </c>
      <c r="G20" s="10" t="s">
        <v>90</v>
      </c>
      <c r="H20" s="11" t="s">
        <v>91</v>
      </c>
      <c r="I20" s="9">
        <v>54.47</v>
      </c>
      <c r="J20" s="9">
        <v>30</v>
      </c>
      <c r="K20" s="9">
        <v>2892.357</v>
      </c>
      <c r="L20" s="9">
        <v>33.3</v>
      </c>
      <c r="M20" s="9">
        <f>SUM(K20:L20)</f>
        <v>2925.657</v>
      </c>
      <c r="N20" s="10">
        <v>13722754914</v>
      </c>
    </row>
    <row r="21" s="1" customFormat="1" ht="18" customHeight="1" spans="1:14">
      <c r="A21" s="9">
        <v>17</v>
      </c>
      <c r="B21" s="9" t="s">
        <v>92</v>
      </c>
      <c r="C21" s="9" t="s">
        <v>93</v>
      </c>
      <c r="D21" s="9">
        <v>306</v>
      </c>
      <c r="E21" s="9" t="str">
        <f>IF(OR(LEN(F21)=15,LEN(F21)=18),IF(MOD(MID(F21,15,3)*1,2),"男","女"),#N/A)</f>
        <v>男</v>
      </c>
      <c r="F21" s="9" t="s">
        <v>94</v>
      </c>
      <c r="G21" s="13" t="s">
        <v>95</v>
      </c>
      <c r="H21" s="13" t="s">
        <v>27</v>
      </c>
      <c r="I21" s="9">
        <v>54.22</v>
      </c>
      <c r="J21" s="9">
        <v>30</v>
      </c>
      <c r="K21" s="9">
        <v>2879.082</v>
      </c>
      <c r="L21" s="9">
        <v>33.3</v>
      </c>
      <c r="M21" s="12">
        <f>SUM(K21:L21)</f>
        <v>2912.382</v>
      </c>
      <c r="N21" s="13">
        <v>15303121069</v>
      </c>
    </row>
    <row r="22" s="1" customFormat="1" ht="18" customHeight="1" spans="1:14">
      <c r="A22" s="9">
        <v>18</v>
      </c>
      <c r="B22" s="9" t="s">
        <v>96</v>
      </c>
      <c r="C22" s="9" t="s">
        <v>97</v>
      </c>
      <c r="D22" s="9">
        <v>307</v>
      </c>
      <c r="E22" s="9" t="str">
        <f>IF(OR(LEN(F22)=15,LEN(F22)=18),IF(MOD(MID(F22,15,3)*1,2),"男","女"),#N/A)</f>
        <v>男</v>
      </c>
      <c r="F22" s="9" t="s">
        <v>98</v>
      </c>
      <c r="G22" s="13" t="s">
        <v>99</v>
      </c>
      <c r="H22" s="13" t="s">
        <v>27</v>
      </c>
      <c r="I22" s="9">
        <v>55.13</v>
      </c>
      <c r="J22" s="9">
        <v>30</v>
      </c>
      <c r="K22" s="9">
        <v>2927.403</v>
      </c>
      <c r="L22" s="9">
        <v>33.3</v>
      </c>
      <c r="M22" s="9">
        <f>SUM(K22:L22)</f>
        <v>2960.703</v>
      </c>
      <c r="N22" s="13">
        <v>15030735670</v>
      </c>
    </row>
    <row r="23" s="1" customFormat="1" ht="18" customHeight="1" spans="1:14">
      <c r="A23" s="9">
        <v>19</v>
      </c>
      <c r="B23" s="9" t="s">
        <v>100</v>
      </c>
      <c r="C23" s="9" t="s">
        <v>101</v>
      </c>
      <c r="D23" s="9">
        <v>308</v>
      </c>
      <c r="E23" s="9" t="str">
        <f>IF(OR(LEN(F23)=15,LEN(F23)=18),IF(MOD(MID(F23,15,3)*1,2),"男","女"),#N/A)</f>
        <v>男</v>
      </c>
      <c r="F23" s="30" t="s">
        <v>102</v>
      </c>
      <c r="G23" s="10" t="s">
        <v>86</v>
      </c>
      <c r="H23" s="11" t="s">
        <v>103</v>
      </c>
      <c r="I23" s="9">
        <v>55.26</v>
      </c>
      <c r="J23" s="9">
        <v>30</v>
      </c>
      <c r="K23" s="9">
        <v>2934.306</v>
      </c>
      <c r="L23" s="9">
        <v>33.3</v>
      </c>
      <c r="M23" s="9">
        <f>SUM(K23:L23)</f>
        <v>2967.606</v>
      </c>
      <c r="N23" s="10">
        <v>15833176222</v>
      </c>
    </row>
    <row r="24" s="1" customFormat="1" ht="18" customHeight="1" spans="1:14">
      <c r="A24" s="9">
        <v>20</v>
      </c>
      <c r="B24" s="9" t="s">
        <v>104</v>
      </c>
      <c r="C24" s="9" t="s">
        <v>105</v>
      </c>
      <c r="D24" s="9">
        <v>309</v>
      </c>
      <c r="E24" s="9" t="str">
        <f>IF(OR(LEN(F24)=15,LEN(F24)=18),IF(MOD(MID(F24,15,3)*1,2),"男","女"),#N/A)</f>
        <v>女</v>
      </c>
      <c r="F24" s="9" t="s">
        <v>106</v>
      </c>
      <c r="G24" s="13" t="s">
        <v>107</v>
      </c>
      <c r="H24" s="14" t="s">
        <v>27</v>
      </c>
      <c r="I24" s="9">
        <v>40.78</v>
      </c>
      <c r="J24" s="9">
        <v>30</v>
      </c>
      <c r="K24" s="9">
        <v>2165.418</v>
      </c>
      <c r="L24" s="9">
        <v>33.3</v>
      </c>
      <c r="M24" s="9">
        <f>SUM(K24:L24)</f>
        <v>2198.718</v>
      </c>
      <c r="N24" s="13">
        <v>17778823996</v>
      </c>
    </row>
    <row r="25" s="1" customFormat="1" ht="18" customHeight="1" spans="1:14">
      <c r="A25" s="9">
        <v>21</v>
      </c>
      <c r="B25" s="9" t="s">
        <v>108</v>
      </c>
      <c r="C25" s="9" t="s">
        <v>109</v>
      </c>
      <c r="D25" s="9">
        <v>310</v>
      </c>
      <c r="E25" s="9" t="str">
        <f>IF(OR(LEN(F25)=15,LEN(F25)=18),IF(MOD(MID(F25,15,3)*1,2),"男","女"),#N/A)</f>
        <v>女</v>
      </c>
      <c r="F25" s="9" t="s">
        <v>110</v>
      </c>
      <c r="G25" s="10" t="s">
        <v>111</v>
      </c>
      <c r="H25" s="11" t="s">
        <v>103</v>
      </c>
      <c r="I25" s="9">
        <v>41.38</v>
      </c>
      <c r="J25" s="9">
        <v>30</v>
      </c>
      <c r="K25" s="9">
        <v>2197.278</v>
      </c>
      <c r="L25" s="9">
        <v>33.3</v>
      </c>
      <c r="M25" s="9">
        <f>SUM(K25:L25)</f>
        <v>2230.578</v>
      </c>
      <c r="N25" s="10">
        <v>18833722727</v>
      </c>
    </row>
    <row r="26" s="1" customFormat="1" ht="18" customHeight="1" spans="1:14">
      <c r="A26" s="9">
        <v>22</v>
      </c>
      <c r="B26" s="9" t="s">
        <v>112</v>
      </c>
      <c r="C26" s="9" t="s">
        <v>113</v>
      </c>
      <c r="D26" s="9">
        <v>311</v>
      </c>
      <c r="E26" s="9" t="str">
        <f>IF(OR(LEN(F26)=15,LEN(F26)=18),IF(MOD(MID(F26,15,3)*1,2),"男","女"),#N/A)</f>
        <v>女</v>
      </c>
      <c r="F26" s="30" t="s">
        <v>114</v>
      </c>
      <c r="G26" s="13" t="s">
        <v>86</v>
      </c>
      <c r="H26" s="14" t="s">
        <v>27</v>
      </c>
      <c r="I26" s="9">
        <v>39.43</v>
      </c>
      <c r="J26" s="9">
        <v>30</v>
      </c>
      <c r="K26" s="9">
        <v>2093.733</v>
      </c>
      <c r="L26" s="9">
        <v>33.3</v>
      </c>
      <c r="M26" s="9">
        <f>SUM(K26:L26)</f>
        <v>2127.033</v>
      </c>
      <c r="N26" s="13">
        <v>15030775157</v>
      </c>
    </row>
    <row r="27" s="1" customFormat="1" ht="18" customHeight="1" spans="1:14">
      <c r="A27" s="9">
        <v>23</v>
      </c>
      <c r="B27" s="9" t="s">
        <v>115</v>
      </c>
      <c r="C27" s="9" t="s">
        <v>116</v>
      </c>
      <c r="D27" s="9">
        <v>312</v>
      </c>
      <c r="E27" s="9" t="s">
        <v>73</v>
      </c>
      <c r="F27" s="9" t="s">
        <v>117</v>
      </c>
      <c r="G27" s="18" t="s">
        <v>118</v>
      </c>
      <c r="H27" s="18" t="s">
        <v>27</v>
      </c>
      <c r="I27" s="9">
        <v>41.17</v>
      </c>
      <c r="J27" s="9">
        <v>30</v>
      </c>
      <c r="K27" s="9">
        <v>2186.127</v>
      </c>
      <c r="L27" s="9">
        <v>33.3</v>
      </c>
      <c r="M27" s="9">
        <f>SUM(K27:L27)</f>
        <v>2219.427</v>
      </c>
      <c r="N27" s="13">
        <v>15028659918</v>
      </c>
    </row>
    <row r="28" s="1" customFormat="1" ht="18" customHeight="1" spans="1:14">
      <c r="A28" s="9">
        <v>24</v>
      </c>
      <c r="B28" s="9" t="s">
        <v>119</v>
      </c>
      <c r="C28" s="9" t="s">
        <v>120</v>
      </c>
      <c r="D28" s="9">
        <v>313</v>
      </c>
      <c r="E28" s="9" t="s">
        <v>73</v>
      </c>
      <c r="F28" s="9" t="s">
        <v>121</v>
      </c>
      <c r="G28" s="13" t="s">
        <v>122</v>
      </c>
      <c r="H28" s="13" t="s">
        <v>27</v>
      </c>
      <c r="I28" s="9">
        <v>40.1</v>
      </c>
      <c r="J28" s="9">
        <v>30</v>
      </c>
      <c r="K28" s="9">
        <v>2129.31</v>
      </c>
      <c r="L28" s="9">
        <v>33.3</v>
      </c>
      <c r="M28" s="9">
        <f>SUM(K28:L28)</f>
        <v>2162.61</v>
      </c>
      <c r="N28" s="13">
        <v>13722775867</v>
      </c>
    </row>
    <row r="29" s="1" customFormat="1" ht="18" customHeight="1" spans="1:14">
      <c r="A29" s="15">
        <v>25</v>
      </c>
      <c r="B29" s="9" t="s">
        <v>123</v>
      </c>
      <c r="C29" s="9" t="s">
        <v>124</v>
      </c>
      <c r="D29" s="15">
        <v>314</v>
      </c>
      <c r="E29" s="9" t="str">
        <f>IF(OR(LEN(F29)=15,LEN(F29)=18),IF(MOD(MID(F29,15,3)*1,2),"男","女"),#N/A)</f>
        <v>男</v>
      </c>
      <c r="F29" s="30" t="s">
        <v>125</v>
      </c>
      <c r="G29" s="13" t="s">
        <v>126</v>
      </c>
      <c r="H29" s="14" t="s">
        <v>127</v>
      </c>
      <c r="I29" s="15">
        <v>40.01</v>
      </c>
      <c r="J29" s="9">
        <v>10</v>
      </c>
      <c r="K29" s="15">
        <v>2124.5</v>
      </c>
      <c r="L29" s="15">
        <v>33.3</v>
      </c>
      <c r="M29" s="15">
        <f>SUM(K29:L29)</f>
        <v>2157.8</v>
      </c>
      <c r="N29" s="13">
        <v>13323170018</v>
      </c>
    </row>
    <row r="30" s="1" customFormat="1" ht="18" customHeight="1" spans="1:14">
      <c r="A30" s="16"/>
      <c r="B30" s="9" t="s">
        <v>128</v>
      </c>
      <c r="C30" s="9" t="s">
        <v>129</v>
      </c>
      <c r="D30" s="16"/>
      <c r="E30" s="9" t="s">
        <v>73</v>
      </c>
      <c r="F30" s="9" t="s">
        <v>130</v>
      </c>
      <c r="G30" s="13" t="s">
        <v>127</v>
      </c>
      <c r="H30" s="14" t="s">
        <v>27</v>
      </c>
      <c r="I30" s="16"/>
      <c r="J30" s="9">
        <v>20</v>
      </c>
      <c r="K30" s="16"/>
      <c r="L30" s="16"/>
      <c r="M30" s="16"/>
      <c r="N30" s="13">
        <v>13463726662</v>
      </c>
    </row>
    <row r="31" s="1" customFormat="1" ht="18" customHeight="1" spans="1:14">
      <c r="A31" s="15">
        <v>26</v>
      </c>
      <c r="B31" s="9" t="s">
        <v>131</v>
      </c>
      <c r="C31" s="9" t="s">
        <v>132</v>
      </c>
      <c r="D31" s="15">
        <v>315</v>
      </c>
      <c r="E31" s="9" t="str">
        <f>IF(OR(LEN(F31)=15,LEN(F31)=18),IF(MOD(MID(F31,15,3)*1,2),"男","女"),#N/A)</f>
        <v>男</v>
      </c>
      <c r="F31" s="9" t="s">
        <v>133</v>
      </c>
      <c r="G31" s="13" t="s">
        <v>134</v>
      </c>
      <c r="H31" s="14" t="s">
        <v>135</v>
      </c>
      <c r="I31" s="15">
        <v>40.23</v>
      </c>
      <c r="J31" s="9">
        <v>25</v>
      </c>
      <c r="K31" s="15">
        <v>2136.213</v>
      </c>
      <c r="L31" s="15">
        <v>33.3</v>
      </c>
      <c r="M31" s="15">
        <f>SUM(K31:L31)</f>
        <v>2169.513</v>
      </c>
      <c r="N31" s="13">
        <v>15369836585</v>
      </c>
    </row>
    <row r="32" s="1" customFormat="1" ht="18" customHeight="1" spans="1:14">
      <c r="A32" s="16"/>
      <c r="B32" s="9" t="s">
        <v>136</v>
      </c>
      <c r="C32" s="9" t="s">
        <v>137</v>
      </c>
      <c r="D32" s="16"/>
      <c r="E32" s="9" t="s">
        <v>52</v>
      </c>
      <c r="F32" s="9" t="s">
        <v>138</v>
      </c>
      <c r="G32" s="13" t="s">
        <v>135</v>
      </c>
      <c r="H32" s="14" t="s">
        <v>27</v>
      </c>
      <c r="I32" s="16"/>
      <c r="J32" s="9">
        <v>5</v>
      </c>
      <c r="K32" s="16"/>
      <c r="L32" s="16"/>
      <c r="M32" s="16"/>
      <c r="N32" s="13">
        <v>13333076337</v>
      </c>
    </row>
    <row r="33" s="1" customFormat="1" ht="18" customHeight="1" spans="1:14">
      <c r="A33" s="9">
        <v>28</v>
      </c>
      <c r="B33" s="9" t="s">
        <v>139</v>
      </c>
      <c r="C33" s="9" t="s">
        <v>140</v>
      </c>
      <c r="D33" s="9">
        <v>316</v>
      </c>
      <c r="E33" s="9" t="str">
        <f>IF(OR(LEN(F33)=15,LEN(F33)=18),IF(MOD(MID(F33,15,3)*1,2),"男","女"),#N/A)</f>
        <v>男</v>
      </c>
      <c r="F33" s="9" t="s">
        <v>141</v>
      </c>
      <c r="G33" s="13" t="s">
        <v>86</v>
      </c>
      <c r="H33" s="14" t="s">
        <v>142</v>
      </c>
      <c r="I33" s="9">
        <v>39.62</v>
      </c>
      <c r="J33" s="9">
        <v>30</v>
      </c>
      <c r="K33" s="9">
        <v>2103.822</v>
      </c>
      <c r="L33" s="9">
        <v>33.3</v>
      </c>
      <c r="M33" s="9">
        <f>SUM(K33:L33)</f>
        <v>2137.122</v>
      </c>
      <c r="N33" s="13">
        <v>15333179693</v>
      </c>
    </row>
    <row r="34" s="1" customFormat="1" ht="18" customHeight="1" spans="1:14">
      <c r="A34" s="9">
        <v>29</v>
      </c>
      <c r="B34" s="9" t="s">
        <v>143</v>
      </c>
      <c r="C34" s="9" t="s">
        <v>144</v>
      </c>
      <c r="D34" s="9">
        <v>331</v>
      </c>
      <c r="E34" s="9" t="str">
        <f>IF(OR(LEN(F34)=15,LEN(F34)=18),IF(MOD(MID(F34,15,3)*1,2),"男","女"),#N/A)</f>
        <v>男</v>
      </c>
      <c r="F34" s="30" t="s">
        <v>145</v>
      </c>
      <c r="G34" s="13" t="s">
        <v>146</v>
      </c>
      <c r="H34" s="14" t="s">
        <v>27</v>
      </c>
      <c r="I34" s="9">
        <v>42.34</v>
      </c>
      <c r="J34" s="9">
        <v>30</v>
      </c>
      <c r="K34" s="9">
        <v>2248.254</v>
      </c>
      <c r="L34" s="9">
        <v>33.3</v>
      </c>
      <c r="M34" s="12">
        <f>SUM(K34:L34)</f>
        <v>2281.554</v>
      </c>
      <c r="N34" s="13">
        <v>13931799720</v>
      </c>
    </row>
    <row r="35" s="1" customFormat="1" ht="18" customHeight="1" spans="1:14">
      <c r="A35" s="9">
        <v>30</v>
      </c>
      <c r="B35" s="9" t="s">
        <v>147</v>
      </c>
      <c r="C35" s="9" t="s">
        <v>148</v>
      </c>
      <c r="D35" s="9">
        <v>333</v>
      </c>
      <c r="E35" s="9" t="str">
        <f>IF(OR(LEN(F35)=15,LEN(F35)=18),IF(MOD(MID(F35,15,3)*1,2),"男","女"),#N/A)</f>
        <v>男</v>
      </c>
      <c r="F35" s="30" t="s">
        <v>149</v>
      </c>
      <c r="G35" s="13" t="s">
        <v>150</v>
      </c>
      <c r="H35" s="14" t="s">
        <v>151</v>
      </c>
      <c r="I35" s="9">
        <v>31.16</v>
      </c>
      <c r="J35" s="9">
        <v>30</v>
      </c>
      <c r="K35" s="9">
        <v>1654.596</v>
      </c>
      <c r="L35" s="9">
        <v>33.3</v>
      </c>
      <c r="M35" s="12">
        <f>SUM(K35:L35)</f>
        <v>1687.896</v>
      </c>
      <c r="N35" s="13">
        <v>18617738855</v>
      </c>
    </row>
    <row r="36" s="1" customFormat="1" ht="18" customHeight="1" spans="1:14">
      <c r="A36" s="9">
        <v>31</v>
      </c>
      <c r="B36" s="9" t="s">
        <v>152</v>
      </c>
      <c r="C36" s="9" t="s">
        <v>153</v>
      </c>
      <c r="D36" s="9">
        <v>402</v>
      </c>
      <c r="E36" s="9" t="s">
        <v>52</v>
      </c>
      <c r="F36" s="9" t="s">
        <v>154</v>
      </c>
      <c r="G36" s="13" t="s">
        <v>155</v>
      </c>
      <c r="H36" s="13" t="s">
        <v>156</v>
      </c>
      <c r="I36" s="19">
        <v>41.02</v>
      </c>
      <c r="J36" s="20">
        <v>19</v>
      </c>
      <c r="K36" s="20">
        <v>1379.5026</v>
      </c>
      <c r="L36" s="9">
        <v>21</v>
      </c>
      <c r="M36" s="9">
        <f>SUM(K36:L36)</f>
        <v>1400.5026</v>
      </c>
      <c r="N36" s="13">
        <v>15133795974</v>
      </c>
    </row>
    <row r="37" s="1" customFormat="1" ht="18" customHeight="1" spans="1:14">
      <c r="A37" s="9">
        <v>32</v>
      </c>
      <c r="B37" s="9" t="s">
        <v>157</v>
      </c>
      <c r="C37" s="9" t="s">
        <v>158</v>
      </c>
      <c r="D37" s="9">
        <v>403</v>
      </c>
      <c r="E37" s="9" t="str">
        <f>IF(OR(LEN(F37)=15,LEN(F37)=18),IF(MOD(MID(F37,15,3)*1,2),"男","女"),#N/A)</f>
        <v>男</v>
      </c>
      <c r="F37" s="9" t="s">
        <v>159</v>
      </c>
      <c r="G37" s="13" t="s">
        <v>99</v>
      </c>
      <c r="H37" s="14" t="s">
        <v>160</v>
      </c>
      <c r="I37" s="9">
        <v>41.02</v>
      </c>
      <c r="J37" s="9">
        <v>30</v>
      </c>
      <c r="K37" s="9">
        <v>2178.162</v>
      </c>
      <c r="L37" s="9">
        <v>33.3</v>
      </c>
      <c r="M37" s="9">
        <f>SUM(K37:L37)</f>
        <v>2211.462</v>
      </c>
      <c r="N37" s="13">
        <v>19932799536</v>
      </c>
    </row>
    <row r="38" s="1" customFormat="1" ht="18" customHeight="1" spans="1:14">
      <c r="A38" s="9">
        <v>33</v>
      </c>
      <c r="B38" s="9" t="s">
        <v>161</v>
      </c>
      <c r="C38" s="9" t="s">
        <v>162</v>
      </c>
      <c r="D38" s="9">
        <v>404</v>
      </c>
      <c r="E38" s="9" t="str">
        <f>IF(OR(LEN(F38)=15,LEN(F38)=18),IF(MOD(MID(F38,15,3)*1,2),"男","女"),#N/A)</f>
        <v>男</v>
      </c>
      <c r="F38" s="9" t="s">
        <v>163</v>
      </c>
      <c r="G38" s="13" t="s">
        <v>164</v>
      </c>
      <c r="H38" s="14" t="s">
        <v>27</v>
      </c>
      <c r="I38" s="9">
        <v>41.02</v>
      </c>
      <c r="J38" s="9">
        <v>30</v>
      </c>
      <c r="K38" s="9">
        <v>2178.162</v>
      </c>
      <c r="L38" s="9">
        <v>33.3</v>
      </c>
      <c r="M38" s="9">
        <f>SUM(K38:L38)</f>
        <v>2211.462</v>
      </c>
      <c r="N38" s="13">
        <v>18730798769</v>
      </c>
    </row>
    <row r="39" s="1" customFormat="1" ht="18" customHeight="1" spans="1:14">
      <c r="A39" s="9">
        <v>34</v>
      </c>
      <c r="B39" s="9" t="s">
        <v>165</v>
      </c>
      <c r="C39" s="9" t="s">
        <v>166</v>
      </c>
      <c r="D39" s="9">
        <v>405</v>
      </c>
      <c r="E39" s="9" t="str">
        <f>IF(OR(LEN(F39)=15,LEN(F39)=18),IF(MOD(MID(F39,15,3)*1,2),"男","女"),#N/A)</f>
        <v>男</v>
      </c>
      <c r="F39" s="30" t="s">
        <v>167</v>
      </c>
      <c r="G39" s="13" t="s">
        <v>86</v>
      </c>
      <c r="H39" s="14" t="s">
        <v>27</v>
      </c>
      <c r="I39" s="9">
        <v>41.02</v>
      </c>
      <c r="J39" s="9">
        <v>30</v>
      </c>
      <c r="K39" s="9">
        <v>2178.162</v>
      </c>
      <c r="L39" s="9">
        <v>33.3</v>
      </c>
      <c r="M39" s="9">
        <f>SUM(K39:L39)</f>
        <v>2211.462</v>
      </c>
      <c r="N39" s="13">
        <v>18730779238</v>
      </c>
    </row>
    <row r="40" s="1" customFormat="1" ht="18" customHeight="1" spans="1:14">
      <c r="A40" s="9">
        <v>35</v>
      </c>
      <c r="B40" s="21" t="s">
        <v>168</v>
      </c>
      <c r="C40" s="9" t="s">
        <v>169</v>
      </c>
      <c r="D40" s="9">
        <v>406</v>
      </c>
      <c r="E40" s="9" t="str">
        <f>IF(OR(LEN(F40)=15,LEN(F40)=18),IF(MOD(MID(F40,15,3)*1,2),"男","女"),#N/A)</f>
        <v>男</v>
      </c>
      <c r="F40" s="30" t="s">
        <v>170</v>
      </c>
      <c r="G40" s="13" t="s">
        <v>86</v>
      </c>
      <c r="H40" s="14" t="s">
        <v>103</v>
      </c>
      <c r="I40" s="9">
        <v>41.02</v>
      </c>
      <c r="J40" s="9">
        <v>30</v>
      </c>
      <c r="K40" s="9">
        <v>2178.162</v>
      </c>
      <c r="L40" s="9">
        <v>33.3</v>
      </c>
      <c r="M40" s="9">
        <f>SUM(K40:L40)</f>
        <v>2211.462</v>
      </c>
      <c r="N40" s="13">
        <v>18732785333</v>
      </c>
    </row>
    <row r="41" s="1" customFormat="1" ht="18" customHeight="1" spans="1:14">
      <c r="A41" s="9">
        <v>36</v>
      </c>
      <c r="B41" s="9" t="s">
        <v>171</v>
      </c>
      <c r="C41" s="9" t="s">
        <v>172</v>
      </c>
      <c r="D41" s="9">
        <v>407</v>
      </c>
      <c r="E41" s="9" t="str">
        <f>IF(OR(LEN(F41)=15,LEN(F41)=18),IF(MOD(MID(F41,15,3)*1,2),"男","女"),#N/A)</f>
        <v>女</v>
      </c>
      <c r="F41" s="30" t="s">
        <v>173</v>
      </c>
      <c r="G41" s="13" t="s">
        <v>174</v>
      </c>
      <c r="H41" s="14" t="s">
        <v>27</v>
      </c>
      <c r="I41" s="9">
        <v>41.02</v>
      </c>
      <c r="J41" s="9">
        <v>30</v>
      </c>
      <c r="K41" s="9">
        <v>2178.162</v>
      </c>
      <c r="L41" s="9">
        <v>33.3</v>
      </c>
      <c r="M41" s="9">
        <f>SUM(K41:L41)</f>
        <v>2211.462</v>
      </c>
      <c r="N41" s="13">
        <v>18733768261</v>
      </c>
    </row>
    <row r="42" s="1" customFormat="1" ht="18" customHeight="1" spans="1:14">
      <c r="A42" s="9">
        <v>37</v>
      </c>
      <c r="B42" s="9" t="s">
        <v>175</v>
      </c>
      <c r="C42" s="9" t="s">
        <v>176</v>
      </c>
      <c r="D42" s="9">
        <v>408</v>
      </c>
      <c r="E42" s="9" t="str">
        <f>IF(OR(LEN(F42)=15,LEN(F42)=18),IF(MOD(MID(F42,15,3)*1,2),"男","女"),#N/A)</f>
        <v>男</v>
      </c>
      <c r="F42" s="30" t="s">
        <v>177</v>
      </c>
      <c r="G42" s="13" t="s">
        <v>86</v>
      </c>
      <c r="H42" s="14" t="s">
        <v>178</v>
      </c>
      <c r="I42" s="9">
        <v>54.92</v>
      </c>
      <c r="J42" s="9">
        <v>30</v>
      </c>
      <c r="K42" s="9">
        <v>2916.252</v>
      </c>
      <c r="L42" s="9">
        <v>33.3</v>
      </c>
      <c r="M42" s="9">
        <f>SUM(K42:L42)</f>
        <v>2949.552</v>
      </c>
      <c r="N42" s="13">
        <v>15369765110</v>
      </c>
    </row>
    <row r="43" s="1" customFormat="1" ht="18" customHeight="1" spans="1:14">
      <c r="A43" s="9">
        <v>38</v>
      </c>
      <c r="B43" s="9" t="s">
        <v>179</v>
      </c>
      <c r="C43" s="9" t="s">
        <v>180</v>
      </c>
      <c r="D43" s="9">
        <v>409</v>
      </c>
      <c r="E43" s="9" t="str">
        <f>IF(OR(LEN(F43)=15,LEN(F43)=18),IF(MOD(MID(F43,15,3)*1,2),"男","女"),#N/A)</f>
        <v>男</v>
      </c>
      <c r="F43" s="30" t="s">
        <v>181</v>
      </c>
      <c r="G43" s="13" t="s">
        <v>86</v>
      </c>
      <c r="H43" s="14" t="s">
        <v>182</v>
      </c>
      <c r="I43" s="9">
        <v>54.65</v>
      </c>
      <c r="J43" s="9">
        <v>30</v>
      </c>
      <c r="K43" s="9">
        <v>2901.915</v>
      </c>
      <c r="L43" s="9">
        <v>33.3</v>
      </c>
      <c r="M43" s="9">
        <f>SUM(K43:L43)</f>
        <v>2935.215</v>
      </c>
      <c r="N43" s="13">
        <v>18232755377</v>
      </c>
    </row>
    <row r="44" s="1" customFormat="1" ht="18" customHeight="1" spans="1:14">
      <c r="A44" s="9">
        <v>39</v>
      </c>
      <c r="B44" s="9" t="s">
        <v>183</v>
      </c>
      <c r="C44" s="9" t="s">
        <v>184</v>
      </c>
      <c r="D44" s="9">
        <v>410</v>
      </c>
      <c r="E44" s="9" t="str">
        <f>IF(OR(LEN(F44)=15,LEN(F44)=18),IF(MOD(MID(F44,15,3)*1,2),"男","女"),#N/A)</f>
        <v>男</v>
      </c>
      <c r="F44" s="30" t="s">
        <v>185</v>
      </c>
      <c r="G44" s="13" t="s">
        <v>86</v>
      </c>
      <c r="H44" s="14" t="s">
        <v>186</v>
      </c>
      <c r="I44" s="9">
        <v>54.52</v>
      </c>
      <c r="J44" s="9">
        <v>30</v>
      </c>
      <c r="K44" s="9">
        <v>2895.012</v>
      </c>
      <c r="L44" s="9">
        <v>33.3</v>
      </c>
      <c r="M44" s="9">
        <f>SUM(K44:L44)</f>
        <v>2928.312</v>
      </c>
      <c r="N44" s="13">
        <v>15031426663</v>
      </c>
    </row>
    <row r="45" s="1" customFormat="1" ht="18" customHeight="1" spans="1:14">
      <c r="A45" s="9">
        <v>40</v>
      </c>
      <c r="B45" s="9" t="s">
        <v>187</v>
      </c>
      <c r="C45" s="9" t="s">
        <v>188</v>
      </c>
      <c r="D45" s="9">
        <v>411</v>
      </c>
      <c r="E45" s="9" t="str">
        <f>IF(OR(LEN(F45)=15,LEN(F45)=18),IF(MOD(MID(F45,15,3)*1,2),"男","女"),#N/A)</f>
        <v>男</v>
      </c>
      <c r="F45" s="30" t="s">
        <v>189</v>
      </c>
      <c r="G45" s="13" t="s">
        <v>190</v>
      </c>
      <c r="H45" s="14" t="s">
        <v>27</v>
      </c>
      <c r="I45" s="9">
        <v>54.79</v>
      </c>
      <c r="J45" s="9">
        <v>30</v>
      </c>
      <c r="K45" s="9">
        <v>2909.349</v>
      </c>
      <c r="L45" s="9">
        <v>33.3</v>
      </c>
      <c r="M45" s="9">
        <f>SUM(K45:L45)</f>
        <v>2942.649</v>
      </c>
      <c r="N45" s="13">
        <v>13831771523</v>
      </c>
    </row>
    <row r="46" s="1" customFormat="1" ht="18" customHeight="1" spans="1:14">
      <c r="A46" s="9">
        <v>41</v>
      </c>
      <c r="B46" s="9" t="s">
        <v>191</v>
      </c>
      <c r="C46" s="9" t="s">
        <v>192</v>
      </c>
      <c r="D46" s="9">
        <v>412</v>
      </c>
      <c r="E46" s="9" t="str">
        <f>IF(OR(LEN(F46)=15,LEN(F46)=18),IF(MOD(MID(F46,15,3)*1,2),"男","女"),#N/A)</f>
        <v>女</v>
      </c>
      <c r="F46" s="30" t="s">
        <v>193</v>
      </c>
      <c r="G46" s="13" t="s">
        <v>86</v>
      </c>
      <c r="H46" s="14" t="s">
        <v>194</v>
      </c>
      <c r="I46" s="9">
        <v>54.52</v>
      </c>
      <c r="J46" s="9">
        <v>30</v>
      </c>
      <c r="K46" s="9">
        <v>2895.012</v>
      </c>
      <c r="L46" s="9">
        <v>33.3</v>
      </c>
      <c r="M46" s="9">
        <f>SUM(K46:L46)</f>
        <v>2928.312</v>
      </c>
      <c r="N46" s="13">
        <v>17703173332</v>
      </c>
    </row>
    <row r="47" s="1" customFormat="1" ht="18" customHeight="1" spans="1:14">
      <c r="A47" s="9">
        <v>42</v>
      </c>
      <c r="B47" s="9" t="s">
        <v>195</v>
      </c>
      <c r="C47" s="9" t="s">
        <v>196</v>
      </c>
      <c r="D47" s="9">
        <v>413</v>
      </c>
      <c r="E47" s="9" t="str">
        <f>IF(OR(LEN(F47)=15,LEN(F47)=18),IF(MOD(MID(F47,15,3)*1,2),"男","女"),#N/A)</f>
        <v>男</v>
      </c>
      <c r="F47" s="9" t="s">
        <v>197</v>
      </c>
      <c r="G47" s="13" t="s">
        <v>198</v>
      </c>
      <c r="H47" s="14" t="s">
        <v>199</v>
      </c>
      <c r="I47" s="9">
        <v>54.65</v>
      </c>
      <c r="J47" s="9">
        <v>30</v>
      </c>
      <c r="K47" s="9">
        <v>2901.915</v>
      </c>
      <c r="L47" s="9">
        <v>33.3</v>
      </c>
      <c r="M47" s="9">
        <f>SUM(K47:L47)</f>
        <v>2935.215</v>
      </c>
      <c r="N47" s="13">
        <v>16632791999</v>
      </c>
    </row>
    <row r="48" s="1" customFormat="1" ht="18" customHeight="1" spans="1:14">
      <c r="A48" s="9">
        <v>43</v>
      </c>
      <c r="B48" s="9" t="s">
        <v>200</v>
      </c>
      <c r="C48" s="9" t="s">
        <v>201</v>
      </c>
      <c r="D48" s="9">
        <v>414</v>
      </c>
      <c r="E48" s="9" t="str">
        <f>IF(OR(LEN(F48)=15,LEN(F48)=18),IF(MOD(MID(F48,15,3)*1,2),"男","女"),#N/A)</f>
        <v>女</v>
      </c>
      <c r="F48" s="30" t="s">
        <v>202</v>
      </c>
      <c r="G48" s="13" t="s">
        <v>203</v>
      </c>
      <c r="H48" s="14" t="s">
        <v>27</v>
      </c>
      <c r="I48" s="9">
        <v>55.19</v>
      </c>
      <c r="J48" s="9">
        <v>30</v>
      </c>
      <c r="K48" s="9">
        <v>2930.589</v>
      </c>
      <c r="L48" s="9">
        <v>33.3</v>
      </c>
      <c r="M48" s="9">
        <f>SUM(K48:L48)</f>
        <v>2963.889</v>
      </c>
      <c r="N48" s="13">
        <v>17733737266</v>
      </c>
    </row>
    <row r="49" s="1" customFormat="1" ht="18" customHeight="1" spans="1:14">
      <c r="A49" s="9">
        <v>44</v>
      </c>
      <c r="B49" s="9" t="s">
        <v>204</v>
      </c>
      <c r="C49" s="9" t="s">
        <v>205</v>
      </c>
      <c r="D49" s="9">
        <v>418</v>
      </c>
      <c r="E49" s="9" t="str">
        <f>IF(OR(LEN(F49)=15,LEN(F49)=18),IF(MOD(MID(F49,15,3)*1,2),"男","女"),#N/A)</f>
        <v>女</v>
      </c>
      <c r="F49" s="9" t="s">
        <v>206</v>
      </c>
      <c r="G49" s="13" t="s">
        <v>90</v>
      </c>
      <c r="H49" s="14" t="s">
        <v>23</v>
      </c>
      <c r="I49" s="9">
        <v>54.79</v>
      </c>
      <c r="J49" s="9">
        <v>30</v>
      </c>
      <c r="K49" s="9">
        <v>2909.349</v>
      </c>
      <c r="L49" s="9">
        <v>33.3</v>
      </c>
      <c r="M49" s="9">
        <f>SUM(K49:L49)</f>
        <v>2942.649</v>
      </c>
      <c r="N49" s="13">
        <v>15230787071</v>
      </c>
    </row>
    <row r="50" s="1" customFormat="1" ht="18" customHeight="1" spans="1:14">
      <c r="A50" s="9">
        <v>45</v>
      </c>
      <c r="B50" s="9" t="s">
        <v>207</v>
      </c>
      <c r="C50" s="9" t="s">
        <v>208</v>
      </c>
      <c r="D50" s="9">
        <v>419</v>
      </c>
      <c r="E50" s="9" t="str">
        <f>IF(OR(LEN(F50)=15,LEN(F50)=18),IF(MOD(MID(F50,15,3)*1,2),"男","女"),#N/A)</f>
        <v>女</v>
      </c>
      <c r="F50" s="30" t="s">
        <v>209</v>
      </c>
      <c r="G50" s="13" t="s">
        <v>210</v>
      </c>
      <c r="H50" s="14" t="s">
        <v>27</v>
      </c>
      <c r="I50" s="9">
        <v>54.79</v>
      </c>
      <c r="J50" s="9">
        <v>30</v>
      </c>
      <c r="K50" s="9">
        <v>2909.349</v>
      </c>
      <c r="L50" s="9">
        <v>33.3</v>
      </c>
      <c r="M50" s="9">
        <f>SUM(K50:L50)</f>
        <v>2942.649</v>
      </c>
      <c r="N50" s="13">
        <v>15226722696</v>
      </c>
    </row>
    <row r="51" s="1" customFormat="1" ht="18" customHeight="1" spans="1:14">
      <c r="A51" s="9">
        <v>46</v>
      </c>
      <c r="B51" s="9" t="s">
        <v>211</v>
      </c>
      <c r="C51" s="9" t="s">
        <v>212</v>
      </c>
      <c r="D51" s="9">
        <v>420</v>
      </c>
      <c r="E51" s="9" t="str">
        <f>IF(OR(LEN(F51)=15,LEN(F51)=18),IF(MOD(MID(F51,15,3)*1,2),"男","女"),#N/A)</f>
        <v>男</v>
      </c>
      <c r="F51" s="30" t="s">
        <v>213</v>
      </c>
      <c r="G51" s="13" t="s">
        <v>86</v>
      </c>
      <c r="H51" s="14" t="s">
        <v>27</v>
      </c>
      <c r="I51" s="9">
        <v>54.26</v>
      </c>
      <c r="J51" s="9">
        <v>30</v>
      </c>
      <c r="K51" s="9">
        <v>2881.206</v>
      </c>
      <c r="L51" s="9">
        <v>33.3</v>
      </c>
      <c r="M51" s="9">
        <f>SUM(K51:L51)</f>
        <v>2914.506</v>
      </c>
      <c r="N51" s="13">
        <v>15100754521</v>
      </c>
    </row>
    <row r="52" s="1" customFormat="1" ht="18" customHeight="1" spans="1:14">
      <c r="A52" s="9">
        <v>47</v>
      </c>
      <c r="B52" s="9" t="s">
        <v>214</v>
      </c>
      <c r="C52" s="9" t="s">
        <v>215</v>
      </c>
      <c r="D52" s="9">
        <v>423</v>
      </c>
      <c r="E52" s="9" t="str">
        <f>IF(OR(LEN(F52)=15,LEN(F52)=18),IF(MOD(MID(F52,15,3)*1,2),"男","女"),#N/A)</f>
        <v>男</v>
      </c>
      <c r="F52" s="9" t="s">
        <v>216</v>
      </c>
      <c r="G52" s="13" t="s">
        <v>217</v>
      </c>
      <c r="H52" s="14" t="s">
        <v>23</v>
      </c>
      <c r="I52" s="9">
        <v>41.4</v>
      </c>
      <c r="J52" s="9">
        <v>30</v>
      </c>
      <c r="K52" s="9">
        <v>2198.34</v>
      </c>
      <c r="L52" s="9">
        <v>33.3</v>
      </c>
      <c r="M52" s="9">
        <f>SUM(K52:L52)</f>
        <v>2231.64</v>
      </c>
      <c r="N52" s="13">
        <v>17333781082</v>
      </c>
    </row>
    <row r="53" s="1" customFormat="1" ht="18" customHeight="1" spans="1:14">
      <c r="A53" s="9">
        <v>48</v>
      </c>
      <c r="B53" s="9" t="s">
        <v>218</v>
      </c>
      <c r="C53" s="9" t="s">
        <v>219</v>
      </c>
      <c r="D53" s="9">
        <v>424</v>
      </c>
      <c r="E53" s="9" t="str">
        <f>IF(OR(LEN(F53)=15,LEN(F53)=18),IF(MOD(MID(F53,15,3)*1,2),"男","女"),#N/A)</f>
        <v>男</v>
      </c>
      <c r="F53" s="9" t="s">
        <v>220</v>
      </c>
      <c r="G53" s="13" t="s">
        <v>221</v>
      </c>
      <c r="H53" s="14" t="s">
        <v>27</v>
      </c>
      <c r="I53" s="9">
        <v>41.6</v>
      </c>
      <c r="J53" s="9">
        <v>30</v>
      </c>
      <c r="K53" s="9">
        <v>2208.96</v>
      </c>
      <c r="L53" s="9">
        <v>33.3</v>
      </c>
      <c r="M53" s="9">
        <f>SUM(K53:L53)</f>
        <v>2242.26</v>
      </c>
      <c r="N53" s="13">
        <v>18403070123</v>
      </c>
    </row>
    <row r="54" s="1" customFormat="1" ht="18" customHeight="1" spans="1:14">
      <c r="A54" s="9">
        <v>49</v>
      </c>
      <c r="B54" s="9" t="s">
        <v>222</v>
      </c>
      <c r="C54" s="9" t="s">
        <v>223</v>
      </c>
      <c r="D54" s="9">
        <v>425</v>
      </c>
      <c r="E54" s="9" t="str">
        <f>IF(OR(LEN(F54)=15,LEN(F54)=18),IF(MOD(MID(F54,15,3)*1,2),"男","女"),#N/A)</f>
        <v>男</v>
      </c>
      <c r="F54" s="9" t="s">
        <v>224</v>
      </c>
      <c r="G54" s="13" t="s">
        <v>225</v>
      </c>
      <c r="H54" s="14" t="s">
        <v>27</v>
      </c>
      <c r="I54" s="9">
        <v>40.91</v>
      </c>
      <c r="J54" s="9">
        <v>30</v>
      </c>
      <c r="K54" s="9">
        <v>2172.321</v>
      </c>
      <c r="L54" s="9">
        <v>33.3</v>
      </c>
      <c r="M54" s="9">
        <f>SUM(K54:L54)</f>
        <v>2205.621</v>
      </c>
      <c r="N54" s="13">
        <v>19931773722</v>
      </c>
    </row>
    <row r="55" s="1" customFormat="1" ht="18" customHeight="1" spans="1:14">
      <c r="A55" s="9">
        <v>50</v>
      </c>
      <c r="B55" s="9" t="s">
        <v>226</v>
      </c>
      <c r="C55" s="9" t="s">
        <v>227</v>
      </c>
      <c r="D55" s="9">
        <v>426</v>
      </c>
      <c r="E55" s="9" t="str">
        <f>IF(OR(LEN(F55)=15,LEN(F55)=18),IF(MOD(MID(F55,15,3)*1,2),"男","女"),#N/A)</f>
        <v>男</v>
      </c>
      <c r="F55" s="9" t="s">
        <v>228</v>
      </c>
      <c r="G55" s="13" t="s">
        <v>229</v>
      </c>
      <c r="H55" s="14" t="s">
        <v>27</v>
      </c>
      <c r="I55" s="9">
        <v>40.72</v>
      </c>
      <c r="J55" s="9">
        <v>30</v>
      </c>
      <c r="K55" s="9">
        <v>2162.232</v>
      </c>
      <c r="L55" s="9">
        <v>33.3</v>
      </c>
      <c r="M55" s="9">
        <f>SUM(K55:L55)</f>
        <v>2195.532</v>
      </c>
      <c r="N55" s="13">
        <v>15690280227</v>
      </c>
    </row>
    <row r="56" s="1" customFormat="1" ht="18" customHeight="1" spans="1:14">
      <c r="A56" s="9">
        <v>51</v>
      </c>
      <c r="B56" s="9" t="s">
        <v>230</v>
      </c>
      <c r="C56" s="9" t="s">
        <v>231</v>
      </c>
      <c r="D56" s="9">
        <v>427</v>
      </c>
      <c r="E56" s="9" t="str">
        <f>IF(OR(LEN(F56)=15,LEN(F56)=18),IF(MOD(MID(F56,15,3)*1,2),"男","女"),#N/A)</f>
        <v>男</v>
      </c>
      <c r="F56" s="30" t="s">
        <v>232</v>
      </c>
      <c r="G56" s="13" t="s">
        <v>86</v>
      </c>
      <c r="H56" s="14" t="s">
        <v>27</v>
      </c>
      <c r="I56" s="9">
        <v>41.02</v>
      </c>
      <c r="J56" s="9">
        <v>30</v>
      </c>
      <c r="K56" s="9">
        <v>2178.162</v>
      </c>
      <c r="L56" s="9">
        <v>33.3</v>
      </c>
      <c r="M56" s="9">
        <f>SUM(K56:L56)</f>
        <v>2211.462</v>
      </c>
      <c r="N56" s="13">
        <v>15030864450</v>
      </c>
    </row>
    <row r="57" s="1" customFormat="1" ht="18" customHeight="1" spans="1:14">
      <c r="A57" s="9">
        <v>52</v>
      </c>
      <c r="B57" s="9" t="s">
        <v>233</v>
      </c>
      <c r="C57" s="9" t="s">
        <v>234</v>
      </c>
      <c r="D57" s="9">
        <v>428</v>
      </c>
      <c r="E57" s="9" t="str">
        <f>IF(OR(LEN(F57)=15,LEN(F57)=18),IF(MOD(MID(F57,15,3)*1,2),"男","女"),#N/A)</f>
        <v>男</v>
      </c>
      <c r="F57" s="9" t="s">
        <v>235</v>
      </c>
      <c r="G57" s="13" t="s">
        <v>86</v>
      </c>
      <c r="H57" s="14" t="s">
        <v>27</v>
      </c>
      <c r="I57" s="9">
        <v>40.91</v>
      </c>
      <c r="J57" s="9">
        <v>30</v>
      </c>
      <c r="K57" s="9">
        <v>2172.321</v>
      </c>
      <c r="L57" s="9">
        <v>33.3</v>
      </c>
      <c r="M57" s="12">
        <f>SUM(K57:L57)</f>
        <v>2205.621</v>
      </c>
      <c r="N57" s="13">
        <v>15127799731</v>
      </c>
    </row>
    <row r="58" s="1" customFormat="1" ht="18" customHeight="1" spans="1:14">
      <c r="A58" s="9">
        <v>53</v>
      </c>
      <c r="B58" s="9" t="s">
        <v>236</v>
      </c>
      <c r="C58" s="9" t="s">
        <v>237</v>
      </c>
      <c r="D58" s="9">
        <v>429</v>
      </c>
      <c r="E58" s="9" t="str">
        <f>IF(OR(LEN(F58)=15,LEN(F58)=18),IF(MOD(MID(F58,15,3)*1,2),"男","女"),#N/A)</f>
        <v>男</v>
      </c>
      <c r="F58" s="9" t="s">
        <v>238</v>
      </c>
      <c r="G58" s="13" t="s">
        <v>111</v>
      </c>
      <c r="H58" s="14" t="s">
        <v>27</v>
      </c>
      <c r="I58" s="9">
        <v>33.29</v>
      </c>
      <c r="J58" s="9">
        <v>30</v>
      </c>
      <c r="K58" s="9">
        <v>1767.699</v>
      </c>
      <c r="L58" s="9">
        <v>33.3</v>
      </c>
      <c r="M58" s="12">
        <f>SUM(K58:L58)</f>
        <v>1800.999</v>
      </c>
      <c r="N58" s="13">
        <v>13903170413</v>
      </c>
    </row>
    <row r="59" s="1" customFormat="1" ht="18" customHeight="1" spans="1:14">
      <c r="A59" s="9">
        <v>54</v>
      </c>
      <c r="B59" s="9" t="s">
        <v>239</v>
      </c>
      <c r="C59" s="9" t="s">
        <v>240</v>
      </c>
      <c r="D59" s="9">
        <v>430</v>
      </c>
      <c r="E59" s="9" t="str">
        <f>IF(OR(LEN(F59)=15,LEN(F59)=18),IF(MOD(MID(F59,15,3)*1,2),"男","女"),#N/A)</f>
        <v>女</v>
      </c>
      <c r="F59" s="30" t="s">
        <v>241</v>
      </c>
      <c r="G59" s="13" t="s">
        <v>242</v>
      </c>
      <c r="H59" s="14" t="s">
        <v>142</v>
      </c>
      <c r="I59" s="9">
        <v>31.67</v>
      </c>
      <c r="J59" s="9">
        <v>30</v>
      </c>
      <c r="K59" s="9">
        <v>1681.677</v>
      </c>
      <c r="L59" s="9">
        <v>33.3</v>
      </c>
      <c r="M59" s="12">
        <f>SUM(K59:L59)</f>
        <v>1714.977</v>
      </c>
      <c r="N59" s="13">
        <v>13793955703</v>
      </c>
    </row>
    <row r="60" s="1" customFormat="1" ht="18" customHeight="1" spans="1:14">
      <c r="A60" s="9">
        <v>55</v>
      </c>
      <c r="B60" s="22" t="s">
        <v>243</v>
      </c>
      <c r="C60" s="20"/>
      <c r="D60" s="20"/>
      <c r="E60" s="20"/>
      <c r="F60" s="20"/>
      <c r="G60" s="13" t="s">
        <v>244</v>
      </c>
      <c r="H60" s="14" t="s">
        <v>27</v>
      </c>
      <c r="I60" s="20"/>
      <c r="J60" s="20"/>
      <c r="K60" s="20">
        <f>SUM(K3:K59)</f>
        <v>132400.5356</v>
      </c>
      <c r="L60" s="20">
        <f>SUM(L3:L59)</f>
        <v>1752.6</v>
      </c>
      <c r="M60" s="20">
        <f>SUM(K60:L60)</f>
        <v>134153.1356</v>
      </c>
      <c r="N60" s="13">
        <v>18732761673</v>
      </c>
    </row>
    <row r="61" s="1" customFormat="1" ht="18" customHeight="1" spans="1:14">
      <c r="A61" s="9"/>
      <c r="B61" s="22" t="s">
        <v>245</v>
      </c>
      <c r="C61" s="23" t="s">
        <v>246</v>
      </c>
      <c r="D61" s="23"/>
      <c r="E61" s="23"/>
      <c r="F61" s="23"/>
      <c r="G61" s="23"/>
      <c r="H61" s="23"/>
      <c r="I61" s="20">
        <v>402.57</v>
      </c>
      <c r="J61" s="20"/>
      <c r="K61" s="20"/>
      <c r="L61" s="20"/>
      <c r="M61" s="20">
        <v>21123.8</v>
      </c>
      <c r="N61" s="23"/>
    </row>
    <row r="62" s="1" customFormat="1" ht="18" customHeight="1" spans="1:14">
      <c r="A62" s="9"/>
      <c r="B62" s="22"/>
      <c r="C62" s="24" t="s">
        <v>247</v>
      </c>
      <c r="D62" s="24" t="s">
        <v>248</v>
      </c>
      <c r="E62" s="24"/>
      <c r="F62" s="24"/>
      <c r="G62" s="24"/>
      <c r="H62" s="24"/>
      <c r="I62" s="25">
        <v>3.76</v>
      </c>
      <c r="J62" s="26"/>
      <c r="K62" s="24">
        <v>199.6</v>
      </c>
      <c r="L62" s="26"/>
      <c r="M62" s="26">
        <f>SUM(M60:M61)</f>
        <v>155276.9356</v>
      </c>
      <c r="N62" s="26"/>
    </row>
    <row r="63" s="1" customFormat="1" ht="18" customHeight="1" spans="1:14">
      <c r="A63" s="9"/>
      <c r="B63" s="22"/>
      <c r="C63" s="11" t="s">
        <v>249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</row>
    <row r="64" s="1" customFormat="1" ht="18" customHeight="1" spans="1:14">
      <c r="A64" s="9"/>
      <c r="B64" s="20" t="s">
        <v>250</v>
      </c>
      <c r="C64" s="27" t="s">
        <v>251</v>
      </c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8"/>
    </row>
    <row r="65" s="1" customFormat="1" ht="21" customHeight="1" spans="1:14">
      <c r="A65" s="9"/>
      <c r="B65" s="20"/>
      <c r="C65" s="29" t="s">
        <v>252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</row>
  </sheetData>
  <sortState ref="B3:N59">
    <sortCondition ref="D3:D59"/>
  </sortState>
  <mergeCells count="27">
    <mergeCell ref="C1:M1"/>
    <mergeCell ref="G2:H2"/>
    <mergeCell ref="D62:H62"/>
    <mergeCell ref="C63:N63"/>
    <mergeCell ref="C64:N64"/>
    <mergeCell ref="C65:N65"/>
    <mergeCell ref="A5:A6"/>
    <mergeCell ref="A10:A11"/>
    <mergeCell ref="A29:A30"/>
    <mergeCell ref="A31:A32"/>
    <mergeCell ref="A60:A65"/>
    <mergeCell ref="B64:B65"/>
    <mergeCell ref="D10:D11"/>
    <mergeCell ref="D29:D30"/>
    <mergeCell ref="D31:D32"/>
    <mergeCell ref="I10:I11"/>
    <mergeCell ref="I29:I30"/>
    <mergeCell ref="I31:I32"/>
    <mergeCell ref="K10:K11"/>
    <mergeCell ref="K29:K30"/>
    <mergeCell ref="K31:K32"/>
    <mergeCell ref="L10:L11"/>
    <mergeCell ref="L29:L30"/>
    <mergeCell ref="L31:L32"/>
    <mergeCell ref="M10:M11"/>
    <mergeCell ref="M29:M30"/>
    <mergeCell ref="M31:M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翠翠</cp:lastModifiedBy>
  <dcterms:created xsi:type="dcterms:W3CDTF">2025-12-15T13:17:58Z</dcterms:created>
  <dcterms:modified xsi:type="dcterms:W3CDTF">2025-12-15T13:36:11Z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E60EC140DBB44598A10F1FEA51239B2D_11</vt:lpwstr>
  </property>
  <property fmtid="{D5CDD505-2E9C-101B-9397-08002B2CF9AE}" pid="3" name="KSOProductBuildVer">
    <vt:lpwstr>2052-12.1.0.23542</vt:lpwstr>
  </property>
</Properties>
</file>